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/Desktop/"/>
    </mc:Choice>
  </mc:AlternateContent>
  <xr:revisionPtr revIDLastSave="0" documentId="13_ncr:1_{F81C4632-FBBA-FB4C-895E-F61A512178AC}" xr6:coauthVersionLast="45" xr6:coauthVersionMax="45" xr10:uidLastSave="{00000000-0000-0000-0000-000000000000}"/>
  <bookViews>
    <workbookView xWindow="4820" yWindow="1200" windowWidth="26120" windowHeight="16440" activeTab="1" xr2:uid="{F4953BAF-EAEC-48B9-A3DD-9B59414775DD}"/>
  </bookViews>
  <sheets>
    <sheet name="Instructions" sheetId="3" r:id="rId1"/>
    <sheet name="Dashboard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5" l="1"/>
  <c r="D13" i="5"/>
  <c r="E13" i="5"/>
  <c r="C13" i="5"/>
  <c r="D9" i="5"/>
  <c r="D11" i="5" s="1"/>
  <c r="E9" i="5" l="1"/>
  <c r="F9" i="5" s="1"/>
  <c r="G9" i="5" s="1"/>
  <c r="H9" i="5" s="1"/>
  <c r="I9" i="5" s="1"/>
  <c r="J9" i="5" s="1"/>
  <c r="K9" i="5" s="1"/>
  <c r="L9" i="5" s="1"/>
  <c r="M9" i="5" s="1"/>
  <c r="N9" i="5" s="1"/>
  <c r="N11" i="5" s="1"/>
  <c r="G11" i="5"/>
  <c r="J11" i="5"/>
  <c r="F11" i="5"/>
  <c r="M11" i="5"/>
  <c r="I11" i="5"/>
  <c r="E11" i="5"/>
  <c r="K11" i="5"/>
  <c r="L11" i="5"/>
  <c r="H11" i="5"/>
  <c r="F21" i="5"/>
  <c r="G21" i="5"/>
  <c r="C21" i="5"/>
  <c r="F13" i="5" l="1"/>
  <c r="E21" i="5"/>
  <c r="D21" i="5"/>
  <c r="H21" i="5"/>
  <c r="G13" i="5" l="1"/>
  <c r="I21" i="5"/>
  <c r="H13" i="5" l="1"/>
  <c r="J21" i="5"/>
  <c r="I13" i="5" l="1"/>
  <c r="K21" i="5"/>
  <c r="J13" i="5" l="1"/>
  <c r="L21" i="5"/>
  <c r="K13" i="5" l="1"/>
  <c r="M21" i="5"/>
  <c r="L13" i="5" l="1"/>
  <c r="M13" i="5" l="1"/>
  <c r="N21" i="5"/>
  <c r="N13" i="5" l="1"/>
</calcChain>
</file>

<file path=xl/sharedStrings.xml><?xml version="1.0" encoding="utf-8"?>
<sst xmlns="http://schemas.openxmlformats.org/spreadsheetml/2006/main" count="26" uniqueCount="26">
  <si>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</si>
  <si>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</si>
  <si>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</si>
  <si>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</si>
  <si>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</si>
  <si>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</si>
  <si>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</si>
  <si>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</si>
  <si>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</si>
  <si>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</si>
  <si>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</si>
  <si>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</si>
  <si>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The steps to using this are simple:</t>
  </si>
  <si>
    <t>-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</si>
  <si>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Changing these will affect all metrics on the right side of the dashboard</t>
    </r>
  </si>
  <si>
    <t>Avg List Price</t>
  </si>
  <si>
    <t>Avg Sales Price</t>
  </si>
  <si>
    <t>Avg sqft</t>
  </si>
  <si>
    <r>
      <t>List to Sales %</t>
    </r>
    <r>
      <rPr>
        <sz val="11"/>
        <color theme="1"/>
        <rFont val="Wingdings 3"/>
        <family val="1"/>
        <charset val="2"/>
      </rPr>
      <t>r</t>
    </r>
  </si>
  <si>
    <t>Price per sqft</t>
  </si>
  <si>
    <t>Home Purchases</t>
  </si>
  <si>
    <t>Trend</t>
  </si>
  <si>
    <t>This dashboard represents a simple trend analysis for a real estate business</t>
  </si>
  <si>
    <t xml:space="preserve">Key metrics such as units sold, list to sales price, and price per square foot are calculated on a trajectory </t>
  </si>
  <si>
    <t>Units Sold</t>
  </si>
  <si>
    <t>Your financial and operational reporting made easy. Click here for a demo.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</si>
</sst>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&quot;$&quot;#,##0.00"/>
    <numFmt numFmtId="168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sz val="11"/>
      <name val="Calibri"/>
      <family val="2"/>
      <scheme val="minor"/>
    </font>
    <font>
      <b/>
      <sz val="28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64" fontId="4" fillId="2" borderId="0" xfId="1" applyNumberFormat="1" applyFont="1" applyFill="1"/>
    <xf numFmtId="165" fontId="0" fillId="2" borderId="0" xfId="1" applyNumberFormat="1" applyFont="1" applyFill="1" applyAlignment="1">
      <alignment horizontal="center"/>
    </xf>
    <xf numFmtId="164" fontId="1" fillId="2" borderId="0" xfId="1" applyNumberFormat="1" applyFont="1" applyFill="1"/>
    <xf numFmtId="165" fontId="0" fillId="2" borderId="0" xfId="0" applyNumberFormat="1" applyFill="1"/>
    <xf numFmtId="9" fontId="0" fillId="2" borderId="0" xfId="2" applyFont="1" applyFill="1" applyAlignment="1">
      <alignment horizontal="center"/>
    </xf>
    <xf numFmtId="166" fontId="0" fillId="2" borderId="0" xfId="2" applyNumberFormat="1" applyFont="1" applyFill="1"/>
    <xf numFmtId="0" fontId="3" fillId="2" borderId="0" xfId="0" applyFont="1" applyFill="1"/>
    <xf numFmtId="9" fontId="3" fillId="2" borderId="0" xfId="2" applyFon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/>
    <xf numFmtId="1" fontId="4" fillId="2" borderId="0" xfId="1" applyNumberFormat="1" applyFont="1" applyFill="1" applyAlignment="1">
      <alignment horizontal="center"/>
    </xf>
    <xf numFmtId="1" fontId="3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" fontId="1" fillId="2" borderId="0" xfId="1" applyNumberFormat="1" applyFont="1" applyFill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8" fontId="4" fillId="2" borderId="0" xfId="3" applyNumberFormat="1" applyFont="1" applyFill="1" applyAlignment="1">
      <alignment horizontal="center"/>
    </xf>
    <xf numFmtId="166" fontId="8" fillId="2" borderId="0" xfId="2" applyNumberFormat="1" applyFont="1" applyFill="1" applyAlignment="1">
      <alignment horizontal="center"/>
    </xf>
    <xf numFmtId="37" fontId="4" fillId="2" borderId="0" xfId="1" applyNumberFormat="1" applyFont="1" applyFill="1" applyAlignment="1">
      <alignment horizontal="center"/>
    </xf>
    <xf numFmtId="167" fontId="8" fillId="2" borderId="0" xfId="3" applyNumberFormat="1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 indent="1"/>
    </xf>
    <xf numFmtId="0" fontId="9" fillId="2" borderId="0" xfId="0" applyFont="1" applyFill="1" applyAlignment="1">
      <alignment horizontal="left" vertical="center" indent="4"/>
    </xf>
    <xf numFmtId="0" fontId="10" fillId="2" borderId="0" xfId="4" applyFill="1"/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7A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Dashboard!$B$10:$B$10</c:f>
              <c:strCache>
                <c:ptCount val="1"/>
                <c:pt idx="0">
                  <c:v>Avg Sales Price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Dashboard!$C$6:$N$7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Dashboard!$C$10:$N$10</c:f>
              <c:numCache>
                <c:formatCode>"$"#,##0</c:formatCode>
                <c:ptCount val="12"/>
                <c:pt idx="0">
                  <c:v>259875</c:v>
                </c:pt>
                <c:pt idx="1">
                  <c:v>264838.75</c:v>
                </c:pt>
                <c:pt idx="2">
                  <c:v>272000</c:v>
                </c:pt>
                <c:pt idx="3">
                  <c:v>290000</c:v>
                </c:pt>
                <c:pt idx="4">
                  <c:v>295604.85077249998</c:v>
                </c:pt>
                <c:pt idx="5">
                  <c:v>310000</c:v>
                </c:pt>
                <c:pt idx="6">
                  <c:v>319300.00000000006</c:v>
                </c:pt>
                <c:pt idx="7">
                  <c:v>328879.00000000006</c:v>
                </c:pt>
                <c:pt idx="8">
                  <c:v>338745.37000000005</c:v>
                </c:pt>
                <c:pt idx="9">
                  <c:v>345319.60484446958</c:v>
                </c:pt>
                <c:pt idx="10">
                  <c:v>361000</c:v>
                </c:pt>
                <c:pt idx="11">
                  <c:v>370000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B-4945-9675-B47C110EA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-27"/>
        <c:axId val="763906872"/>
        <c:axId val="763904248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Dashboard!$B$12:$B$12</c15:sqref>
                        </c15:formulaRef>
                      </c:ext>
                    </c:extLst>
                    <c:strCache>
                      <c:ptCount val="1"/>
                      <c:pt idx="0">
                        <c:v>Avg sqft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Dashboard!$C$12:$N$12</c15:sqref>
                        </c15:formulaRef>
                      </c:ext>
                    </c:extLst>
                    <c:numCache>
                      <c:formatCode>#,##0_);\(#,##0\)</c:formatCode>
                      <c:ptCount val="12"/>
                      <c:pt idx="0">
                        <c:v>1800</c:v>
                      </c:pt>
                      <c:pt idx="1">
                        <c:v>1800</c:v>
                      </c:pt>
                      <c:pt idx="2">
                        <c:v>1800</c:v>
                      </c:pt>
                      <c:pt idx="3">
                        <c:v>1800</c:v>
                      </c:pt>
                      <c:pt idx="4">
                        <c:v>1800</c:v>
                      </c:pt>
                      <c:pt idx="5">
                        <c:v>1800</c:v>
                      </c:pt>
                      <c:pt idx="6">
                        <c:v>1800</c:v>
                      </c:pt>
                      <c:pt idx="7">
                        <c:v>1800</c:v>
                      </c:pt>
                      <c:pt idx="8">
                        <c:v>1800</c:v>
                      </c:pt>
                      <c:pt idx="9">
                        <c:v>1800</c:v>
                      </c:pt>
                      <c:pt idx="10">
                        <c:v>1800</c:v>
                      </c:pt>
                      <c:pt idx="11">
                        <c:v>1800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44B-4945-9675-B47C110EAF5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Dashboard!$B$13:$B$13</c15:sqref>
                        </c15:formulaRef>
                      </c:ext>
                    </c:extLst>
                    <c:strCache>
                      <c:ptCount val="1"/>
                      <c:pt idx="0">
                        <c:v>Price per sqft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Dashboard!$C$13:$N$13</c15:sqref>
                        </c15:formulaRef>
                      </c:ext>
                    </c:extLst>
                    <c:numCache>
                      <c:formatCode>"$"#,##0.00</c:formatCode>
                      <c:ptCount val="12"/>
                      <c:pt idx="0">
                        <c:v>144.375</c:v>
                      </c:pt>
                      <c:pt idx="1">
                        <c:v>147.13263888888889</c:v>
                      </c:pt>
                      <c:pt idx="2">
                        <c:v>151.11111111111111</c:v>
                      </c:pt>
                      <c:pt idx="3">
                        <c:v>161.11111111111111</c:v>
                      </c:pt>
                      <c:pt idx="4">
                        <c:v>164.22491709583332</c:v>
                      </c:pt>
                      <c:pt idx="5">
                        <c:v>172.22222222222223</c:v>
                      </c:pt>
                      <c:pt idx="6">
                        <c:v>177.38888888888891</c:v>
                      </c:pt>
                      <c:pt idx="7">
                        <c:v>182.7105555555556</c:v>
                      </c:pt>
                      <c:pt idx="8">
                        <c:v>188.19187222222226</c:v>
                      </c:pt>
                      <c:pt idx="9">
                        <c:v>191.84422491359422</c:v>
                      </c:pt>
                      <c:pt idx="10">
                        <c:v>200.55555555555554</c:v>
                      </c:pt>
                      <c:pt idx="11">
                        <c:v>205.55555555555554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44B-4945-9675-B47C110EAF59}"/>
                  </c:ext>
                </c:extLst>
              </c15:ser>
            </c15:filteredBarSeries>
          </c:ext>
        </c:extLst>
      </c:barChart>
      <c:lineChart>
        <c:grouping val="stacked"/>
        <c:varyColors val="0"/>
        <c:ser>
          <c:idx val="1"/>
          <c:order val="1"/>
          <c:tx>
            <c:strRef>
              <c:f>Dashboard!$B$9:$B$9</c:f>
              <c:strCache>
                <c:ptCount val="1"/>
                <c:pt idx="0">
                  <c:v>Avg List Price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Dashboard!$C$6:$N$7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Dashboard!$C$9:$N$9</c:f>
              <c:numCache>
                <c:formatCode>"$"#,##0</c:formatCode>
                <c:ptCount val="12"/>
                <c:pt idx="0">
                  <c:v>275000</c:v>
                </c:pt>
                <c:pt idx="1">
                  <c:v>283250</c:v>
                </c:pt>
                <c:pt idx="2">
                  <c:v>291747.5</c:v>
                </c:pt>
                <c:pt idx="3">
                  <c:v>300499.92499999999</c:v>
                </c:pt>
                <c:pt idx="4">
                  <c:v>309514.92274999997</c:v>
                </c:pt>
                <c:pt idx="5">
                  <c:v>318800.37043249997</c:v>
                </c:pt>
                <c:pt idx="6">
                  <c:v>328364.38154547499</c:v>
                </c:pt>
                <c:pt idx="7">
                  <c:v>338215.31299183925</c:v>
                </c:pt>
                <c:pt idx="8">
                  <c:v>348361.77238159446</c:v>
                </c:pt>
                <c:pt idx="9">
                  <c:v>358812.62555304228</c:v>
                </c:pt>
                <c:pt idx="10">
                  <c:v>369577.00431963353</c:v>
                </c:pt>
                <c:pt idx="11">
                  <c:v>380664.31444922253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B-4945-9675-B47C110EA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6872"/>
        <c:axId val="7639042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Dashboard!$B$8:$B$8</c15:sqref>
                        </c15:formulaRef>
                      </c:ext>
                    </c:extLst>
                    <c:strCache>
                      <c:ptCount val="1"/>
                      <c:pt idx="0">
                        <c:v>Units Sold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Dashboard!$C$8:$N$8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25</c:v>
                      </c:pt>
                      <c:pt idx="1">
                        <c:v>30</c:v>
                      </c:pt>
                      <c:pt idx="2">
                        <c:v>35.5</c:v>
                      </c:pt>
                      <c:pt idx="3">
                        <c:v>41.550000000000004</c:v>
                      </c:pt>
                      <c:pt idx="4">
                        <c:v>43.627500000000012</c:v>
                      </c:pt>
                      <c:pt idx="5">
                        <c:v>45.808875000000015</c:v>
                      </c:pt>
                      <c:pt idx="6">
                        <c:v>48.099318750000016</c:v>
                      </c:pt>
                      <c:pt idx="7">
                        <c:v>50.504284687500018</c:v>
                      </c:pt>
                      <c:pt idx="8">
                        <c:v>53.029498921875017</c:v>
                      </c:pt>
                      <c:pt idx="9">
                        <c:v>55.680973867968774</c:v>
                      </c:pt>
                      <c:pt idx="10">
                        <c:v>58.465022561367206</c:v>
                      </c:pt>
                      <c:pt idx="11">
                        <c:v>61.388273689435572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44B-4945-9675-B47C110EAF59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Dashboard!$B$11:$B$11</c:f>
              <c:strCache>
                <c:ptCount val="1"/>
                <c:pt idx="0">
                  <c:v>List to Sales %r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Dashboard!$C$6:$N$7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Dashboard!$C$11:$N$11</c:f>
              <c:numCache>
                <c:formatCode>0.0%</c:formatCode>
                <c:ptCount val="12"/>
                <c:pt idx="0">
                  <c:v>-5.5E-2</c:v>
                </c:pt>
                <c:pt idx="1">
                  <c:v>-6.5000000000000002E-2</c:v>
                </c:pt>
                <c:pt idx="2">
                  <c:v>-6.7686955329522958E-2</c:v>
                </c:pt>
                <c:pt idx="3">
                  <c:v>-3.4941522863940776E-2</c:v>
                </c:pt>
                <c:pt idx="4">
                  <c:v>-4.4941522863940785E-2</c:v>
                </c:pt>
                <c:pt idx="5">
                  <c:v>-2.7604643057851416E-2</c:v>
                </c:pt>
                <c:pt idx="6">
                  <c:v>-2.7604643057851288E-2</c:v>
                </c:pt>
                <c:pt idx="7">
                  <c:v>-2.760464305785134E-2</c:v>
                </c:pt>
                <c:pt idx="8">
                  <c:v>-2.7604643057851451E-2</c:v>
                </c:pt>
                <c:pt idx="9">
                  <c:v>-3.7604643057851557E-2</c:v>
                </c:pt>
                <c:pt idx="10">
                  <c:v>-2.3207624444662678E-2</c:v>
                </c:pt>
                <c:pt idx="11">
                  <c:v>-2.8015009667119867E-2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44B-4945-9675-B47C110EA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375024"/>
        <c:axId val="775373056"/>
      </c:lineChart>
      <c:catAx>
        <c:axId val="763906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904248"/>
        <c:crosses val="autoZero"/>
        <c:auto val="1"/>
        <c:lblAlgn val="ctr"/>
        <c:lblOffset val="100"/>
        <c:noMultiLvlLbl val="0"/>
      </c:catAx>
      <c:valAx>
        <c:axId val="763904248"/>
        <c:scaling>
          <c:orientation val="minMax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906872"/>
        <c:crosses val="autoZero"/>
        <c:crossBetween val="between"/>
      </c:valAx>
      <c:valAx>
        <c:axId val="7753730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375024"/>
        <c:crosses val="max"/>
        <c:crossBetween val="between"/>
      </c:valAx>
      <c:catAx>
        <c:axId val="77537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5373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Dashboard!$B$12</c:f>
              <c:strCache>
                <c:ptCount val="1"/>
                <c:pt idx="0">
                  <c:v>Avg sqft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Dashboard!$C$6:$N$7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Dashboard!$C$12:$N$12</c:f>
              <c:numCache>
                <c:formatCode>#,##0_);\(#,##0\)</c:formatCode>
                <c:ptCount val="12"/>
                <c:pt idx="0">
                  <c:v>1800</c:v>
                </c:pt>
                <c:pt idx="1">
                  <c:v>1800</c:v>
                </c:pt>
                <c:pt idx="2">
                  <c:v>1800</c:v>
                </c:pt>
                <c:pt idx="3">
                  <c:v>1800</c:v>
                </c:pt>
                <c:pt idx="4">
                  <c:v>1800</c:v>
                </c:pt>
                <c:pt idx="5">
                  <c:v>1800</c:v>
                </c:pt>
                <c:pt idx="6">
                  <c:v>1800</c:v>
                </c:pt>
                <c:pt idx="7">
                  <c:v>1800</c:v>
                </c:pt>
                <c:pt idx="8">
                  <c:v>1800</c:v>
                </c:pt>
                <c:pt idx="9">
                  <c:v>1800</c:v>
                </c:pt>
                <c:pt idx="10">
                  <c:v>1800</c:v>
                </c:pt>
                <c:pt idx="11">
                  <c:v>1800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5-44F3-421A-9F51-0D212D67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-27"/>
        <c:axId val="763906872"/>
        <c:axId val="76390424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Dashboard!$B$10</c15:sqref>
                        </c15:formulaRef>
                      </c:ext>
                    </c:extLst>
                    <c:strCache>
                      <c:ptCount val="1"/>
                      <c:pt idx="0">
                        <c:v>Avg Sales Price</c:v>
                      </c:pt>
                    </c:strCache>
                  </c:strRef>
                </c:tx>
                <c:spPr>
                  <a:solidFill>
                    <a:schemeClr val="accent6">
                      <a:lumMod val="40000"/>
                      <a:lumOff val="60000"/>
                    </a:schemeClr>
                  </a:solidFill>
                  <a:ln>
                    <a:solidFill>
                      <a:schemeClr val="accent6">
                        <a:lumMod val="40000"/>
                        <a:lumOff val="60000"/>
                      </a:schemeClr>
                    </a:solidFill>
                  </a:ln>
                  <a:effectLst/>
                </c:spPr>
                <c:invertIfNegative val="0"/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og"/>
                  <c:dispRSqr val="0"/>
                  <c:dispEq val="0"/>
                </c:trendline>
                <c:cat>
                  <c:strRef>
                    <c:extLst>
                      <c:ext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Dashboard!$C$10:$N$10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259875</c:v>
                      </c:pt>
                      <c:pt idx="1">
                        <c:v>264838.75</c:v>
                      </c:pt>
                      <c:pt idx="2">
                        <c:v>272000</c:v>
                      </c:pt>
                      <c:pt idx="3">
                        <c:v>290000</c:v>
                      </c:pt>
                      <c:pt idx="4">
                        <c:v>295604.85077249998</c:v>
                      </c:pt>
                      <c:pt idx="5">
                        <c:v>310000</c:v>
                      </c:pt>
                      <c:pt idx="6">
                        <c:v>319300.00000000006</c:v>
                      </c:pt>
                      <c:pt idx="7">
                        <c:v>328879.00000000006</c:v>
                      </c:pt>
                      <c:pt idx="8">
                        <c:v>338745.37000000005</c:v>
                      </c:pt>
                      <c:pt idx="9">
                        <c:v>345319.60484446958</c:v>
                      </c:pt>
                      <c:pt idx="10">
                        <c:v>361000</c:v>
                      </c:pt>
                      <c:pt idx="11">
                        <c:v>370000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4F3-421A-9F51-0D212D67196F}"/>
                  </c:ext>
                </c:extLst>
              </c15:ser>
            </c15:filteredBarSeries>
          </c:ext>
        </c:extLst>
      </c:barChart>
      <c:line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6872"/>
        <c:axId val="7639042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Dashboard!$B$8</c15:sqref>
                        </c15:formulaRef>
                      </c:ext>
                    </c:extLst>
                    <c:strCache>
                      <c:ptCount val="1"/>
                      <c:pt idx="0">
                        <c:v>Units Sold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Dashboard!$C$8:$N$8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25</c:v>
                      </c:pt>
                      <c:pt idx="1">
                        <c:v>30</c:v>
                      </c:pt>
                      <c:pt idx="2">
                        <c:v>35.5</c:v>
                      </c:pt>
                      <c:pt idx="3">
                        <c:v>41.550000000000004</c:v>
                      </c:pt>
                      <c:pt idx="4">
                        <c:v>43.627500000000012</c:v>
                      </c:pt>
                      <c:pt idx="5">
                        <c:v>45.808875000000015</c:v>
                      </c:pt>
                      <c:pt idx="6">
                        <c:v>48.099318750000016</c:v>
                      </c:pt>
                      <c:pt idx="7">
                        <c:v>50.504284687500018</c:v>
                      </c:pt>
                      <c:pt idx="8">
                        <c:v>53.029498921875017</c:v>
                      </c:pt>
                      <c:pt idx="9">
                        <c:v>55.680973867968774</c:v>
                      </c:pt>
                      <c:pt idx="10">
                        <c:v>58.465022561367206</c:v>
                      </c:pt>
                      <c:pt idx="11">
                        <c:v>61.388273689435572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4F3-421A-9F51-0D212D67196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Dashboard!$B$9</c15:sqref>
                        </c15:formulaRef>
                      </c:ext>
                    </c:extLst>
                    <c:strCache>
                      <c:ptCount val="1"/>
                      <c:pt idx="0">
                        <c:v>Avg List Price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5000"/>
                      </a:schemeClr>
                    </a:solidFill>
                    <a:ln w="9525">
                      <a:solidFill>
                        <a:schemeClr val="accent6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Dashboard!$C$9:$N$9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275000</c:v>
                      </c:pt>
                      <c:pt idx="1">
                        <c:v>283250</c:v>
                      </c:pt>
                      <c:pt idx="2">
                        <c:v>291747.5</c:v>
                      </c:pt>
                      <c:pt idx="3">
                        <c:v>300499.92499999999</c:v>
                      </c:pt>
                      <c:pt idx="4">
                        <c:v>309514.92274999997</c:v>
                      </c:pt>
                      <c:pt idx="5">
                        <c:v>318800.37043249997</c:v>
                      </c:pt>
                      <c:pt idx="6">
                        <c:v>328364.38154547499</c:v>
                      </c:pt>
                      <c:pt idx="7">
                        <c:v>338215.31299183925</c:v>
                      </c:pt>
                      <c:pt idx="8">
                        <c:v>348361.77238159446</c:v>
                      </c:pt>
                      <c:pt idx="9">
                        <c:v>358812.62555304228</c:v>
                      </c:pt>
                      <c:pt idx="10">
                        <c:v>369577.00431963353</c:v>
                      </c:pt>
                      <c:pt idx="11">
                        <c:v>380664.31444922253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4F3-421A-9F51-0D212D67196F}"/>
                  </c:ext>
                </c:extLst>
              </c15:ser>
            </c15:filteredLineSeries>
          </c:ext>
        </c:extLst>
      </c:lineChart>
      <c:lineChart>
        <c:grouping val="stacked"/>
        <c:varyColors val="0"/>
        <c:ser>
          <c:idx val="5"/>
          <c:order val="5"/>
          <c:tx>
            <c:strRef>
              <c:f>Dashboard!$B$13</c:f>
              <c:strCache>
                <c:ptCount val="1"/>
                <c:pt idx="0">
                  <c:v>Price per sqft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Dashboard!$C$6:$N$7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Dashboard!$C$13:$N$13</c:f>
              <c:numCache>
                <c:formatCode>"$"#,##0.00</c:formatCode>
                <c:ptCount val="12"/>
                <c:pt idx="0">
                  <c:v>144.375</c:v>
                </c:pt>
                <c:pt idx="1">
                  <c:v>147.13263888888889</c:v>
                </c:pt>
                <c:pt idx="2">
                  <c:v>151.11111111111111</c:v>
                </c:pt>
                <c:pt idx="3">
                  <c:v>161.11111111111111</c:v>
                </c:pt>
                <c:pt idx="4">
                  <c:v>164.22491709583332</c:v>
                </c:pt>
                <c:pt idx="5">
                  <c:v>172.22222222222223</c:v>
                </c:pt>
                <c:pt idx="6">
                  <c:v>177.38888888888891</c:v>
                </c:pt>
                <c:pt idx="7">
                  <c:v>182.7105555555556</c:v>
                </c:pt>
                <c:pt idx="8">
                  <c:v>188.19187222222226</c:v>
                </c:pt>
                <c:pt idx="9">
                  <c:v>191.84422491359422</c:v>
                </c:pt>
                <c:pt idx="10">
                  <c:v>200.55555555555554</c:v>
                </c:pt>
                <c:pt idx="11">
                  <c:v>205.55555555555554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6-44F3-421A-9F51-0D212D67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375024"/>
        <c:axId val="77537305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Dashboard!$B$11</c15:sqref>
                        </c15:formulaRef>
                      </c:ext>
                    </c:extLst>
                    <c:strCache>
                      <c:ptCount val="1"/>
                      <c:pt idx="0">
                        <c:v>List to Sales %r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Dashboard!$C$11:$N$11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-5.5E-2</c:v>
                      </c:pt>
                      <c:pt idx="1">
                        <c:v>-6.5000000000000002E-2</c:v>
                      </c:pt>
                      <c:pt idx="2">
                        <c:v>-6.7686955329522958E-2</c:v>
                      </c:pt>
                      <c:pt idx="3">
                        <c:v>-3.4941522863940776E-2</c:v>
                      </c:pt>
                      <c:pt idx="4">
                        <c:v>-4.4941522863940785E-2</c:v>
                      </c:pt>
                      <c:pt idx="5">
                        <c:v>-2.7604643057851416E-2</c:v>
                      </c:pt>
                      <c:pt idx="6">
                        <c:v>-2.7604643057851288E-2</c:v>
                      </c:pt>
                      <c:pt idx="7">
                        <c:v>-2.760464305785134E-2</c:v>
                      </c:pt>
                      <c:pt idx="8">
                        <c:v>-2.7604643057851451E-2</c:v>
                      </c:pt>
                      <c:pt idx="9">
                        <c:v>-3.7604643057851557E-2</c:v>
                      </c:pt>
                      <c:pt idx="10">
                        <c:v>-2.3207624444662678E-2</c:v>
                      </c:pt>
                      <c:pt idx="11">
                        <c:v>-2.8015009667119867E-2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3-44F3-421A-9F51-0D212D67196F}"/>
                  </c:ext>
                </c:extLst>
              </c15:ser>
            </c15:filteredLineSeries>
          </c:ext>
        </c:extLst>
      </c:lineChart>
      <c:catAx>
        <c:axId val="763906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904248"/>
        <c:crosses val="autoZero"/>
        <c:auto val="1"/>
        <c:lblAlgn val="ctr"/>
        <c:lblOffset val="100"/>
        <c:noMultiLvlLbl val="0"/>
      </c:catAx>
      <c:valAx>
        <c:axId val="76390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906872"/>
        <c:crosses val="autoZero"/>
        <c:crossBetween val="between"/>
      </c:valAx>
      <c:valAx>
        <c:axId val="775373056"/>
        <c:scaling>
          <c:orientation val="minMax"/>
        </c:scaling>
        <c:delete val="0"/>
        <c:axPos val="r"/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375024"/>
        <c:crosses val="max"/>
        <c:crossBetween val="between"/>
      </c:valAx>
      <c:catAx>
        <c:axId val="77537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5373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Dashboard!$B$8</c:f>
              <c:strCache>
                <c:ptCount val="1"/>
                <c:pt idx="0">
                  <c:v>Units Sold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Dashboard!$C$6:$N$7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Dashboard!$C$8:$N$8</c:f>
              <c:numCache>
                <c:formatCode>0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35.5</c:v>
                </c:pt>
                <c:pt idx="3">
                  <c:v>41.550000000000004</c:v>
                </c:pt>
                <c:pt idx="4">
                  <c:v>43.627500000000012</c:v>
                </c:pt>
                <c:pt idx="5">
                  <c:v>45.808875000000015</c:v>
                </c:pt>
                <c:pt idx="6">
                  <c:v>48.099318750000016</c:v>
                </c:pt>
                <c:pt idx="7">
                  <c:v>50.504284687500018</c:v>
                </c:pt>
                <c:pt idx="8">
                  <c:v>53.029498921875017</c:v>
                </c:pt>
                <c:pt idx="9">
                  <c:v>55.680973867968774</c:v>
                </c:pt>
                <c:pt idx="10">
                  <c:v>58.465022561367206</c:v>
                </c:pt>
                <c:pt idx="11">
                  <c:v>61.388273689435572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6E3F-47A3-BF26-2A9D5F76B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763906872"/>
        <c:axId val="7639042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Dashboard!$B$9</c15:sqref>
                        </c15:formulaRef>
                      </c:ext>
                    </c:extLst>
                    <c:strCache>
                      <c:ptCount val="1"/>
                      <c:pt idx="0">
                        <c:v>Avg List Price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Dashboard!$C$9:$N$9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275000</c:v>
                      </c:pt>
                      <c:pt idx="1">
                        <c:v>283250</c:v>
                      </c:pt>
                      <c:pt idx="2">
                        <c:v>291747.5</c:v>
                      </c:pt>
                      <c:pt idx="3">
                        <c:v>300499.92499999999</c:v>
                      </c:pt>
                      <c:pt idx="4">
                        <c:v>309514.92274999997</c:v>
                      </c:pt>
                      <c:pt idx="5">
                        <c:v>318800.37043249997</c:v>
                      </c:pt>
                      <c:pt idx="6">
                        <c:v>328364.38154547499</c:v>
                      </c:pt>
                      <c:pt idx="7">
                        <c:v>338215.31299183925</c:v>
                      </c:pt>
                      <c:pt idx="8">
                        <c:v>348361.77238159446</c:v>
                      </c:pt>
                      <c:pt idx="9">
                        <c:v>358812.62555304228</c:v>
                      </c:pt>
                      <c:pt idx="10">
                        <c:v>369577.00431963353</c:v>
                      </c:pt>
                      <c:pt idx="11">
                        <c:v>380664.31444922253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E3F-47A3-BF26-2A9D5F76BCB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Dashboard!$B$10</c15:sqref>
                        </c15:formulaRef>
                      </c:ext>
                    </c:extLst>
                    <c:strCache>
                      <c:ptCount val="1"/>
                      <c:pt idx="0">
                        <c:v>Avg Sales Price</c:v>
                      </c:pt>
                    </c:strCache>
                  </c:strRef>
                </c:tx>
                <c:spPr>
                  <a:solidFill>
                    <a:schemeClr val="accent6">
                      <a:lumMod val="40000"/>
                      <a:lumOff val="60000"/>
                    </a:schemeClr>
                  </a:solidFill>
                  <a:ln>
                    <a:solidFill>
                      <a:schemeClr val="accent6">
                        <a:lumMod val="40000"/>
                        <a:lumOff val="60000"/>
                      </a:schemeClr>
                    </a:solidFill>
                  </a:ln>
                  <a:effectLst/>
                </c:spPr>
                <c:invertIfNegative val="0"/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Dashboard!$C$10:$N$10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259875</c:v>
                      </c:pt>
                      <c:pt idx="1">
                        <c:v>264838.75</c:v>
                      </c:pt>
                      <c:pt idx="2">
                        <c:v>272000</c:v>
                      </c:pt>
                      <c:pt idx="3">
                        <c:v>290000</c:v>
                      </c:pt>
                      <c:pt idx="4">
                        <c:v>295604.85077249998</c:v>
                      </c:pt>
                      <c:pt idx="5">
                        <c:v>310000</c:v>
                      </c:pt>
                      <c:pt idx="6">
                        <c:v>319300.00000000006</c:v>
                      </c:pt>
                      <c:pt idx="7">
                        <c:v>328879.00000000006</c:v>
                      </c:pt>
                      <c:pt idx="8">
                        <c:v>338745.37000000005</c:v>
                      </c:pt>
                      <c:pt idx="9">
                        <c:v>345319.60484446958</c:v>
                      </c:pt>
                      <c:pt idx="10">
                        <c:v>361000</c:v>
                      </c:pt>
                      <c:pt idx="11">
                        <c:v>370000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E3F-47A3-BF26-2A9D5F76BCB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Dashboard!$B$11</c15:sqref>
                        </c15:formulaRef>
                      </c:ext>
                    </c:extLst>
                    <c:strCache>
                      <c:ptCount val="1"/>
                      <c:pt idx="0">
                        <c:v>List to Sales %r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solidFill>
                      <a:schemeClr val="accent1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Dashboard!$C$11:$N$11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-5.5E-2</c:v>
                      </c:pt>
                      <c:pt idx="1">
                        <c:v>-6.5000000000000002E-2</c:v>
                      </c:pt>
                      <c:pt idx="2">
                        <c:v>-6.7686955329522958E-2</c:v>
                      </c:pt>
                      <c:pt idx="3">
                        <c:v>-3.4941522863940776E-2</c:v>
                      </c:pt>
                      <c:pt idx="4">
                        <c:v>-4.4941522863940785E-2</c:v>
                      </c:pt>
                      <c:pt idx="5">
                        <c:v>-2.7604643057851416E-2</c:v>
                      </c:pt>
                      <c:pt idx="6">
                        <c:v>-2.7604643057851288E-2</c:v>
                      </c:pt>
                      <c:pt idx="7">
                        <c:v>-2.760464305785134E-2</c:v>
                      </c:pt>
                      <c:pt idx="8">
                        <c:v>-2.7604643057851451E-2</c:v>
                      </c:pt>
                      <c:pt idx="9">
                        <c:v>-3.7604643057851557E-2</c:v>
                      </c:pt>
                      <c:pt idx="10">
                        <c:v>-2.3207624444662678E-2</c:v>
                      </c:pt>
                      <c:pt idx="11">
                        <c:v>-2.8015009667119867E-2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E3F-47A3-BF26-2A9D5F76BCB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Dashboard!$B$12</c15:sqref>
                        </c15:formulaRef>
                      </c:ext>
                    </c:extLst>
                    <c:strCache>
                      <c:ptCount val="1"/>
                      <c:pt idx="0">
                        <c:v>Avg sqft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Dashboard!$C$12:$N$12</c15:sqref>
                        </c15:formulaRef>
                      </c:ext>
                    </c:extLst>
                    <c:numCache>
                      <c:formatCode>#,##0_);\(#,##0\)</c:formatCode>
                      <c:ptCount val="12"/>
                      <c:pt idx="0">
                        <c:v>1800</c:v>
                      </c:pt>
                      <c:pt idx="1">
                        <c:v>1800</c:v>
                      </c:pt>
                      <c:pt idx="2">
                        <c:v>1800</c:v>
                      </c:pt>
                      <c:pt idx="3">
                        <c:v>1800</c:v>
                      </c:pt>
                      <c:pt idx="4">
                        <c:v>1800</c:v>
                      </c:pt>
                      <c:pt idx="5">
                        <c:v>1800</c:v>
                      </c:pt>
                      <c:pt idx="6">
                        <c:v>1800</c:v>
                      </c:pt>
                      <c:pt idx="7">
                        <c:v>1800</c:v>
                      </c:pt>
                      <c:pt idx="8">
                        <c:v>1800</c:v>
                      </c:pt>
                      <c:pt idx="9">
                        <c:v>1800</c:v>
                      </c:pt>
                      <c:pt idx="10">
                        <c:v>1800</c:v>
                      </c:pt>
                      <c:pt idx="11">
                        <c:v>1800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E3F-47A3-BF26-2A9D5F76BCB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Dashboard!$B$13</c15:sqref>
                        </c15:formulaRef>
                      </c:ext>
                    </c:extLst>
                    <c:strCache>
                      <c:ptCount val="1"/>
                      <c:pt idx="0">
                        <c:v>Price per sqft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Dashboard!$C$13:$N$13</c15:sqref>
                        </c15:formulaRef>
                      </c:ext>
                    </c:extLst>
                    <c:numCache>
                      <c:formatCode>"$"#,##0.00</c:formatCode>
                      <c:ptCount val="12"/>
                      <c:pt idx="0">
                        <c:v>144.375</c:v>
                      </c:pt>
                      <c:pt idx="1">
                        <c:v>147.13263888888889</c:v>
                      </c:pt>
                      <c:pt idx="2">
                        <c:v>151.11111111111111</c:v>
                      </c:pt>
                      <c:pt idx="3">
                        <c:v>161.11111111111111</c:v>
                      </c:pt>
                      <c:pt idx="4">
                        <c:v>164.22491709583332</c:v>
                      </c:pt>
                      <c:pt idx="5">
                        <c:v>172.22222222222223</c:v>
                      </c:pt>
                      <c:pt idx="6">
                        <c:v>177.38888888888891</c:v>
                      </c:pt>
                      <c:pt idx="7">
                        <c:v>182.7105555555556</c:v>
                      </c:pt>
                      <c:pt idx="8">
                        <c:v>188.19187222222226</c:v>
                      </c:pt>
                      <c:pt idx="9">
                        <c:v>191.84422491359422</c:v>
                      </c:pt>
                      <c:pt idx="10">
                        <c:v>200.55555555555554</c:v>
                      </c:pt>
                      <c:pt idx="11">
                        <c:v>205.55555555555554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E3F-47A3-BF26-2A9D5F76BCBA}"/>
                  </c:ext>
                </c:extLst>
              </c15:ser>
            </c15:filteredBarSeries>
          </c:ext>
        </c:extLst>
      </c:barChart>
      <c:catAx>
        <c:axId val="763906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904248"/>
        <c:crosses val="autoZero"/>
        <c:auto val="1"/>
        <c:lblAlgn val="ctr"/>
        <c:lblOffset val="100"/>
        <c:noMultiLvlLbl val="0"/>
      </c:catAx>
      <c:valAx>
        <c:axId val="76390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90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13</xdr:row>
      <xdr:rowOff>138430</xdr:rowOff>
    </xdr:from>
    <xdr:to>
      <xdr:col>10</xdr:col>
      <xdr:colOff>196850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72A8BD-38E2-45ED-9A73-B573197338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403469</xdr:colOff>
      <xdr:row>13</xdr:row>
      <xdr:rowOff>138430</xdr:rowOff>
    </xdr:from>
    <xdr:to>
      <xdr:col>15</xdr:col>
      <xdr:colOff>0</xdr:colOff>
      <xdr:row>25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6FB4AB-2534-44BF-A8D8-3800285E9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</xdr:row>
      <xdr:rowOff>139700</xdr:rowOff>
    </xdr:from>
    <xdr:to>
      <xdr:col>4</xdr:col>
      <xdr:colOff>438150</xdr:colOff>
      <xdr:row>25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8C049F-EE21-409B-823F-57300FAF3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101600</xdr:rowOff>
    </xdr:from>
    <xdr:to>
      <xdr:col>3</xdr:col>
      <xdr:colOff>584200</xdr:colOff>
      <xdr:row>4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3453F5-85DE-A545-A7D1-EFBC593F5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30988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sightsoftware.com/request-personalized-demo/?utm_source=insightsoftware.com&amp;utm_medium=spreadsheet&amp;utm_campaign=insightsoftware-template-real-estate-dashboar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D792-1650-480D-ADD7-8DF05346EBCB}">
  <dimension ref="A1:R45"/>
  <sheetViews>
    <sheetView zoomScale="160" zoomScaleNormal="160" workbookViewId="0">
      <selection activeCell="C6" sqref="C6"/>
    </sheetView>
  </sheetViews>
  <sheetFormatPr baseColWidth="10" defaultColWidth="0" defaultRowHeight="14.25" customHeight="1" zeroHeight="1" x14ac:dyDescent="0.2"/>
  <cols>
    <col min="1" max="1" width="2.5" customWidth="1"/>
    <col min="2" max="2" width="3" customWidth="1"/>
    <col min="3" max="18" width="9.1640625" customWidth="1"/>
    <col min="19" max="16384" width="9.1640625" hidden="1"/>
  </cols>
  <sheetData>
    <row r="1" spans="1:18" ht="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">
      <c r="A2" s="1"/>
      <c r="B2" s="1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">
      <c r="A3" s="1"/>
      <c r="B3" s="1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x14ac:dyDescent="0.2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x14ac:dyDescent="0.2">
      <c r="A5" s="1"/>
      <c r="B5" s="2" t="s">
        <v>13</v>
      </c>
      <c r="C5" s="1" t="s">
        <v>14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hidden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 hidden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 hidden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 hidden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 hidden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 hidden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 hidden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hidden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hidden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hidden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hidden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hidden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hidden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hidden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hidden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hidden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hidden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hidden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hidden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hidden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hidden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hidden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hidden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hidden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hidden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hidden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hidden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hidden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hidden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hidden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hidden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hidden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hidden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hidden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hidden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hidden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hidden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hidden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 hidden="1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5854-435E-4DE4-9962-AFF7BCE15C63}">
  <dimension ref="A1:AB281"/>
  <sheetViews>
    <sheetView tabSelected="1" zoomScaleNormal="100" workbookViewId="0">
      <selection activeCell="M3" sqref="M3"/>
    </sheetView>
  </sheetViews>
  <sheetFormatPr baseColWidth="10" defaultColWidth="0" defaultRowHeight="0" customHeight="1" zeroHeight="1" x14ac:dyDescent="0.2"/>
  <cols>
    <col min="1" max="1" width="2.1640625" customWidth="1"/>
    <col min="2" max="2" width="21.33203125" bestFit="1" customWidth="1"/>
    <col min="3" max="3" width="12.1640625" bestFit="1" customWidth="1"/>
    <col min="4" max="14" width="11" bestFit="1" customWidth="1"/>
    <col min="15" max="15" width="11" customWidth="1"/>
    <col min="16" max="16" width="3.1640625" customWidth="1"/>
    <col min="17" max="17" width="1.6640625" hidden="1" customWidth="1"/>
    <col min="18" max="21" width="10.83203125" hidden="1" customWidth="1"/>
    <col min="22" max="22" width="1.6640625" hidden="1" customWidth="1"/>
    <col min="23" max="25" width="10.83203125" hidden="1" customWidth="1"/>
    <col min="26" max="26" width="9.1640625" hidden="1" customWidth="1"/>
    <col min="27" max="27" width="1.6640625" hidden="1" customWidth="1"/>
    <col min="28" max="28" width="2.83203125" hidden="1" customWidth="1"/>
    <col min="29" max="29" width="0" hidden="1" customWidth="1"/>
  </cols>
  <sheetData>
    <row r="1" spans="1:16" ht="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x14ac:dyDescent="0.2">
      <c r="A2" s="1"/>
      <c r="B2" s="29"/>
      <c r="C2" s="29"/>
      <c r="D2" s="29"/>
      <c r="E2" s="29"/>
      <c r="F2" s="29"/>
      <c r="G2" s="30" t="s">
        <v>25</v>
      </c>
      <c r="H2" s="1"/>
      <c r="I2" s="1"/>
      <c r="J2" s="1"/>
      <c r="K2" s="1"/>
      <c r="L2" s="1"/>
      <c r="M2" s="1"/>
      <c r="N2" s="1"/>
      <c r="O2" s="1"/>
      <c r="P2" s="1"/>
    </row>
    <row r="3" spans="1:16" ht="15" x14ac:dyDescent="0.2">
      <c r="A3" s="1"/>
      <c r="B3" s="29"/>
      <c r="C3" s="29"/>
      <c r="D3" s="29"/>
      <c r="E3" s="29"/>
      <c r="F3" s="29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x14ac:dyDescent="0.2">
      <c r="A6" s="11"/>
      <c r="B6" s="11"/>
      <c r="C6" s="12" t="s">
        <v>0</v>
      </c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21</v>
      </c>
      <c r="P6" s="12"/>
    </row>
    <row r="7" spans="1:16" ht="15" x14ac:dyDescent="0.2">
      <c r="A7" s="1"/>
      <c r="B7" s="27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9"/>
    </row>
    <row r="8" spans="1:16" ht="17" customHeight="1" x14ac:dyDescent="0.2">
      <c r="A8" s="1"/>
      <c r="B8" s="28" t="s">
        <v>24</v>
      </c>
      <c r="C8" s="16">
        <v>25</v>
      </c>
      <c r="D8" s="16">
        <v>30</v>
      </c>
      <c r="E8" s="16">
        <v>35.5</v>
      </c>
      <c r="F8" s="16">
        <v>41.550000000000004</v>
      </c>
      <c r="G8" s="16">
        <v>43.627500000000012</v>
      </c>
      <c r="H8" s="16">
        <v>45.808875000000015</v>
      </c>
      <c r="I8" s="16">
        <v>48.099318750000016</v>
      </c>
      <c r="J8" s="16">
        <v>50.504284687500018</v>
      </c>
      <c r="K8" s="16">
        <v>53.029498921875017</v>
      </c>
      <c r="L8" s="16">
        <v>55.680973867968774</v>
      </c>
      <c r="M8" s="16">
        <v>58.465022561367206</v>
      </c>
      <c r="N8" s="16">
        <v>61.388273689435572</v>
      </c>
      <c r="O8" s="16"/>
      <c r="P8" s="4"/>
    </row>
    <row r="9" spans="1:16" ht="17" customHeight="1" x14ac:dyDescent="0.2">
      <c r="A9" s="1"/>
      <c r="B9" s="28" t="s">
        <v>15</v>
      </c>
      <c r="C9" s="23">
        <v>275000</v>
      </c>
      <c r="D9" s="23">
        <f>C9*1.03</f>
        <v>283250</v>
      </c>
      <c r="E9" s="23">
        <f t="shared" ref="E9:N9" si="0">D9*1.03</f>
        <v>291747.5</v>
      </c>
      <c r="F9" s="23">
        <f t="shared" si="0"/>
        <v>300499.92499999999</v>
      </c>
      <c r="G9" s="23">
        <f t="shared" si="0"/>
        <v>309514.92274999997</v>
      </c>
      <c r="H9" s="23">
        <f t="shared" si="0"/>
        <v>318800.37043249997</v>
      </c>
      <c r="I9" s="23">
        <f t="shared" si="0"/>
        <v>328364.38154547499</v>
      </c>
      <c r="J9" s="23">
        <f t="shared" si="0"/>
        <v>338215.31299183925</v>
      </c>
      <c r="K9" s="23">
        <f t="shared" si="0"/>
        <v>348361.77238159446</v>
      </c>
      <c r="L9" s="23">
        <f t="shared" si="0"/>
        <v>358812.62555304228</v>
      </c>
      <c r="M9" s="23">
        <f t="shared" si="0"/>
        <v>369577.00431963353</v>
      </c>
      <c r="N9" s="23">
        <f t="shared" si="0"/>
        <v>380664.31444922253</v>
      </c>
      <c r="O9" s="16"/>
      <c r="P9" s="4"/>
    </row>
    <row r="10" spans="1:16" ht="17" customHeight="1" x14ac:dyDescent="0.2">
      <c r="A10" s="1"/>
      <c r="B10" s="28" t="s">
        <v>16</v>
      </c>
      <c r="C10" s="23">
        <v>259875</v>
      </c>
      <c r="D10" s="23">
        <v>264838.75</v>
      </c>
      <c r="E10" s="23">
        <v>272000</v>
      </c>
      <c r="F10" s="23">
        <v>290000</v>
      </c>
      <c r="G10" s="23">
        <v>295604.85077249998</v>
      </c>
      <c r="H10" s="23">
        <v>310000</v>
      </c>
      <c r="I10" s="23">
        <v>319300.00000000006</v>
      </c>
      <c r="J10" s="23">
        <v>328879.00000000006</v>
      </c>
      <c r="K10" s="23">
        <v>338745.37000000005</v>
      </c>
      <c r="L10" s="23">
        <v>345319.60484446958</v>
      </c>
      <c r="M10" s="23">
        <v>361000</v>
      </c>
      <c r="N10" s="23">
        <v>370000</v>
      </c>
      <c r="O10" s="16"/>
      <c r="P10" s="4"/>
    </row>
    <row r="11" spans="1:16" ht="17" customHeight="1" x14ac:dyDescent="0.2">
      <c r="A11" s="1"/>
      <c r="B11" s="28" t="s">
        <v>18</v>
      </c>
      <c r="C11" s="24">
        <f>-(C9-C10)/C9</f>
        <v>-5.5E-2</v>
      </c>
      <c r="D11" s="24">
        <f t="shared" ref="D11:N11" si="1">-(D9-D10)/D9</f>
        <v>-6.5000000000000002E-2</v>
      </c>
      <c r="E11" s="24">
        <f t="shared" si="1"/>
        <v>-6.7686955329522958E-2</v>
      </c>
      <c r="F11" s="24">
        <f t="shared" si="1"/>
        <v>-3.4941522863940776E-2</v>
      </c>
      <c r="G11" s="24">
        <f t="shared" si="1"/>
        <v>-4.4941522863940785E-2</v>
      </c>
      <c r="H11" s="24">
        <f t="shared" si="1"/>
        <v>-2.7604643057851416E-2</v>
      </c>
      <c r="I11" s="24">
        <f t="shared" si="1"/>
        <v>-2.7604643057851288E-2</v>
      </c>
      <c r="J11" s="24">
        <f t="shared" si="1"/>
        <v>-2.760464305785134E-2</v>
      </c>
      <c r="K11" s="24">
        <f t="shared" si="1"/>
        <v>-2.7604643057851451E-2</v>
      </c>
      <c r="L11" s="24">
        <f t="shared" si="1"/>
        <v>-3.7604643057851557E-2</v>
      </c>
      <c r="M11" s="24">
        <f t="shared" si="1"/>
        <v>-2.3207624444662678E-2</v>
      </c>
      <c r="N11" s="24">
        <f t="shared" si="1"/>
        <v>-2.8015009667119867E-2</v>
      </c>
      <c r="P11" s="4"/>
    </row>
    <row r="12" spans="1:16" ht="17" customHeight="1" x14ac:dyDescent="0.2">
      <c r="A12" s="1"/>
      <c r="B12" s="28" t="s">
        <v>17</v>
      </c>
      <c r="C12" s="25">
        <v>1800</v>
      </c>
      <c r="D12" s="25">
        <v>1800</v>
      </c>
      <c r="E12" s="25">
        <v>1800</v>
      </c>
      <c r="F12" s="25">
        <v>1800</v>
      </c>
      <c r="G12" s="25">
        <v>1800</v>
      </c>
      <c r="H12" s="25">
        <v>1800</v>
      </c>
      <c r="I12" s="25">
        <v>1800</v>
      </c>
      <c r="J12" s="25">
        <v>1800</v>
      </c>
      <c r="K12" s="25">
        <v>1800</v>
      </c>
      <c r="L12" s="25">
        <v>1800</v>
      </c>
      <c r="M12" s="25">
        <v>1800</v>
      </c>
      <c r="N12" s="25">
        <v>1800</v>
      </c>
      <c r="O12" s="16"/>
      <c r="P12" s="4"/>
    </row>
    <row r="13" spans="1:16" ht="17" customHeight="1" x14ac:dyDescent="0.2">
      <c r="A13" s="1"/>
      <c r="B13" s="28" t="s">
        <v>19</v>
      </c>
      <c r="C13" s="26">
        <f>C10/C12</f>
        <v>144.375</v>
      </c>
      <c r="D13" s="26">
        <f t="shared" ref="D13:N13" si="2">D10/D12</f>
        <v>147.13263888888889</v>
      </c>
      <c r="E13" s="26">
        <f t="shared" si="2"/>
        <v>151.11111111111111</v>
      </c>
      <c r="F13" s="26">
        <f t="shared" si="2"/>
        <v>161.11111111111111</v>
      </c>
      <c r="G13" s="26">
        <f t="shared" si="2"/>
        <v>164.22491709583332</v>
      </c>
      <c r="H13" s="26">
        <f t="shared" si="2"/>
        <v>172.22222222222223</v>
      </c>
      <c r="I13" s="26">
        <f t="shared" si="2"/>
        <v>177.38888888888891</v>
      </c>
      <c r="J13" s="26">
        <f t="shared" si="2"/>
        <v>182.7105555555556</v>
      </c>
      <c r="K13" s="26">
        <f t="shared" si="2"/>
        <v>188.19187222222226</v>
      </c>
      <c r="L13" s="26">
        <f t="shared" si="2"/>
        <v>191.84422491359422</v>
      </c>
      <c r="M13" s="26">
        <f t="shared" si="2"/>
        <v>200.55555555555554</v>
      </c>
      <c r="N13" s="26">
        <f t="shared" si="2"/>
        <v>205.55555555555554</v>
      </c>
      <c r="O13" s="16"/>
      <c r="P13" s="4"/>
    </row>
    <row r="14" spans="1:16" ht="17" customHeight="1" x14ac:dyDescent="0.2">
      <c r="A14" s="1"/>
      <c r="B14" s="1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4"/>
    </row>
    <row r="15" spans="1:16" ht="15" x14ac:dyDescent="0.2">
      <c r="A15" s="1"/>
      <c r="B15" s="13"/>
      <c r="C15" s="1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6"/>
    </row>
    <row r="16" spans="1:16" ht="15" x14ac:dyDescent="0.2">
      <c r="A16" s="1"/>
      <c r="B16" s="1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6"/>
    </row>
    <row r="17" spans="1:16" ht="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6"/>
    </row>
    <row r="18" spans="1:16" ht="15" x14ac:dyDescent="0.2">
      <c r="A18" s="1"/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"/>
    </row>
    <row r="19" spans="1:16" ht="15" x14ac:dyDescent="0.2">
      <c r="A19" s="1"/>
      <c r="B19" s="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6"/>
    </row>
    <row r="20" spans="1:16" ht="15" x14ac:dyDescent="0.2">
      <c r="A20" s="1"/>
      <c r="B20" s="1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6"/>
    </row>
    <row r="21" spans="1:16" ht="15" x14ac:dyDescent="0.2">
      <c r="A21" s="1"/>
      <c r="B21" s="13"/>
      <c r="C21" s="17">
        <f>+IF(C20&lt;0.3,1,-1)</f>
        <v>1</v>
      </c>
      <c r="D21" s="17">
        <f t="shared" ref="D21:N21" si="3">+IF(D20&lt;0.3,1,-1)</f>
        <v>1</v>
      </c>
      <c r="E21" s="17">
        <f t="shared" si="3"/>
        <v>1</v>
      </c>
      <c r="F21" s="17">
        <f t="shared" si="3"/>
        <v>1</v>
      </c>
      <c r="G21" s="17">
        <f t="shared" si="3"/>
        <v>1</v>
      </c>
      <c r="H21" s="17">
        <f t="shared" si="3"/>
        <v>1</v>
      </c>
      <c r="I21" s="17">
        <f t="shared" si="3"/>
        <v>1</v>
      </c>
      <c r="J21" s="17">
        <f t="shared" si="3"/>
        <v>1</v>
      </c>
      <c r="K21" s="17">
        <f t="shared" si="3"/>
        <v>1</v>
      </c>
      <c r="L21" s="17">
        <f t="shared" si="3"/>
        <v>1</v>
      </c>
      <c r="M21" s="17">
        <f t="shared" si="3"/>
        <v>1</v>
      </c>
      <c r="N21" s="17">
        <f t="shared" si="3"/>
        <v>1</v>
      </c>
      <c r="O21" s="17"/>
      <c r="P21" s="6"/>
    </row>
    <row r="22" spans="1:16" ht="15" x14ac:dyDescent="0.2">
      <c r="A22" s="1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"/>
    </row>
    <row r="23" spans="1:16" ht="15" x14ac:dyDescent="0.2">
      <c r="A23" s="1"/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7"/>
    </row>
    <row r="24" spans="1:16" ht="15" x14ac:dyDescent="0.2">
      <c r="A24" s="1"/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</row>
    <row r="25" spans="1:16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</row>
    <row r="27" spans="1:16" ht="15" hidden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</row>
    <row r="28" spans="1:16" ht="15" hidden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 ht="15" hidden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 ht="15" hidden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</row>
    <row r="31" spans="1:16" ht="15" hidden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</row>
    <row r="32" spans="1:16" ht="15" hidden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</row>
    <row r="33" spans="1:16" ht="15" hidden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"/>
    </row>
    <row r="34" spans="1:16" ht="15" hidden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</row>
    <row r="35" spans="1:16" ht="15" hidden="1" x14ac:dyDescent="0.2"/>
    <row r="36" spans="1:16" ht="15" hidden="1" x14ac:dyDescent="0.2"/>
    <row r="37" spans="1:16" ht="15" hidden="1" x14ac:dyDescent="0.2"/>
    <row r="38" spans="1:16" ht="15" hidden="1" x14ac:dyDescent="0.2"/>
    <row r="39" spans="1:16" ht="15" hidden="1" x14ac:dyDescent="0.2"/>
    <row r="40" spans="1:16" ht="15" hidden="1" x14ac:dyDescent="0.2"/>
    <row r="41" spans="1:16" ht="15" hidden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hidden="1" x14ac:dyDescent="0.2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hidden="1" x14ac:dyDescent="0.2">
      <c r="A43" s="1"/>
      <c r="B43" s="1"/>
      <c r="C43" s="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hidden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hidden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hidden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hidden="1" x14ac:dyDescent="0.2">
      <c r="A47" s="1"/>
      <c r="B47" s="1"/>
      <c r="C47" s="1"/>
      <c r="D47" s="1"/>
      <c r="E47" s="1"/>
      <c r="F47" s="1"/>
      <c r="G47" s="1"/>
      <c r="I47" s="1"/>
      <c r="J47" s="1"/>
      <c r="K47" s="1"/>
      <c r="L47" s="1"/>
      <c r="M47" s="1"/>
      <c r="N47" s="1"/>
      <c r="O47" s="1"/>
      <c r="P47" s="1"/>
    </row>
    <row r="48" spans="1:16" ht="15" hidden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hidden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hidden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hidden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hidden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hidden="1" x14ac:dyDescent="0.2">
      <c r="A53" s="1"/>
      <c r="B53" s="1"/>
      <c r="C53" s="1"/>
      <c r="D53" s="1"/>
      <c r="E53" s="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hidden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hidden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hidden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hidden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hidden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hidden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hidden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hidden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hidden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hidden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hidden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hidden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hidden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hidden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hidden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hidden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hidden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hidden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hidden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hidden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hidden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hidden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hidden="1" x14ac:dyDescent="0.2"/>
    <row r="77" spans="1:16" ht="15" hidden="1" x14ac:dyDescent="0.2"/>
    <row r="78" spans="1:16" ht="15" hidden="1" x14ac:dyDescent="0.2"/>
    <row r="79" spans="1:16" ht="15" hidden="1" x14ac:dyDescent="0.2"/>
    <row r="80" spans="1:16" ht="15" hidden="1" x14ac:dyDescent="0.2"/>
    <row r="81" ht="15" hidden="1" x14ac:dyDescent="0.2"/>
    <row r="82" ht="15" hidden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0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  <row r="127" ht="0" hidden="1" customHeight="1" x14ac:dyDescent="0.2"/>
    <row r="128" ht="0" hidden="1" customHeight="1" x14ac:dyDescent="0.2"/>
    <row r="129" ht="0" hidden="1" customHeight="1" x14ac:dyDescent="0.2"/>
    <row r="130" ht="0" hidden="1" customHeight="1" x14ac:dyDescent="0.2"/>
    <row r="131" ht="0" hidden="1" customHeight="1" x14ac:dyDescent="0.2"/>
    <row r="132" ht="0" hidden="1" customHeight="1" x14ac:dyDescent="0.2"/>
    <row r="133" ht="0" hidden="1" customHeight="1" x14ac:dyDescent="0.2"/>
    <row r="134" ht="0" hidden="1" customHeight="1" x14ac:dyDescent="0.2"/>
    <row r="135" ht="0" hidden="1" customHeight="1" x14ac:dyDescent="0.2"/>
    <row r="136" ht="0" hidden="1" customHeight="1" x14ac:dyDescent="0.2"/>
    <row r="137" ht="0" hidden="1" customHeight="1" x14ac:dyDescent="0.2"/>
    <row r="138" ht="0" hidden="1" customHeight="1" x14ac:dyDescent="0.2"/>
    <row r="139" ht="0" hidden="1" customHeight="1" x14ac:dyDescent="0.2"/>
    <row r="140" ht="0" hidden="1" customHeight="1" x14ac:dyDescent="0.2"/>
    <row r="141" ht="0" hidden="1" customHeight="1" x14ac:dyDescent="0.2"/>
    <row r="142" ht="0" hidden="1" customHeight="1" x14ac:dyDescent="0.2"/>
    <row r="143" ht="0" hidden="1" customHeight="1" x14ac:dyDescent="0.2"/>
    <row r="144" ht="0" hidden="1" customHeight="1" x14ac:dyDescent="0.2"/>
    <row r="145" ht="0" hidden="1" customHeight="1" x14ac:dyDescent="0.2"/>
    <row r="146" ht="0" hidden="1" customHeight="1" x14ac:dyDescent="0.2"/>
    <row r="147" ht="0" hidden="1" customHeight="1" x14ac:dyDescent="0.2"/>
    <row r="148" ht="0" hidden="1" customHeight="1" x14ac:dyDescent="0.2"/>
    <row r="149" ht="0" hidden="1" customHeight="1" x14ac:dyDescent="0.2"/>
    <row r="150" ht="0" hidden="1" customHeight="1" x14ac:dyDescent="0.2"/>
    <row r="151" ht="0" hidden="1" customHeight="1" x14ac:dyDescent="0.2"/>
    <row r="152" ht="0" hidden="1" customHeight="1" x14ac:dyDescent="0.2"/>
    <row r="153" ht="0" hidden="1" customHeight="1" x14ac:dyDescent="0.2"/>
    <row r="154" ht="0" hidden="1" customHeight="1" x14ac:dyDescent="0.2"/>
    <row r="155" ht="0" hidden="1" customHeight="1" x14ac:dyDescent="0.2"/>
    <row r="156" ht="0" hidden="1" customHeight="1" x14ac:dyDescent="0.2"/>
    <row r="157" ht="0" hidden="1" customHeight="1" x14ac:dyDescent="0.2"/>
    <row r="158" ht="0" hidden="1" customHeight="1" x14ac:dyDescent="0.2"/>
    <row r="159" ht="0" hidden="1" customHeight="1" x14ac:dyDescent="0.2"/>
    <row r="160" ht="0" hidden="1" customHeight="1" x14ac:dyDescent="0.2"/>
    <row r="161" ht="0" hidden="1" customHeight="1" x14ac:dyDescent="0.2"/>
    <row r="162" ht="0" hidden="1" customHeight="1" x14ac:dyDescent="0.2"/>
    <row r="163" ht="0" hidden="1" customHeight="1" x14ac:dyDescent="0.2"/>
    <row r="164" ht="0" hidden="1" customHeight="1" x14ac:dyDescent="0.2"/>
    <row r="165" ht="0" hidden="1" customHeight="1" x14ac:dyDescent="0.2"/>
    <row r="166" ht="0" hidden="1" customHeight="1" x14ac:dyDescent="0.2"/>
    <row r="167" ht="0" hidden="1" customHeight="1" x14ac:dyDescent="0.2"/>
    <row r="168" ht="0" hidden="1" customHeight="1" x14ac:dyDescent="0.2"/>
    <row r="169" ht="0" hidden="1" customHeight="1" x14ac:dyDescent="0.2"/>
    <row r="170" ht="0" hidden="1" customHeight="1" x14ac:dyDescent="0.2"/>
    <row r="171" ht="0" hidden="1" customHeight="1" x14ac:dyDescent="0.2"/>
    <row r="172" ht="0" hidden="1" customHeight="1" x14ac:dyDescent="0.2"/>
    <row r="173" ht="0" hidden="1" customHeight="1" x14ac:dyDescent="0.2"/>
    <row r="174" ht="0" hidden="1" customHeight="1" x14ac:dyDescent="0.2"/>
    <row r="175" ht="0" hidden="1" customHeight="1" x14ac:dyDescent="0.2"/>
    <row r="176" ht="0" hidden="1" customHeight="1" x14ac:dyDescent="0.2"/>
    <row r="177" ht="0" hidden="1" customHeight="1" x14ac:dyDescent="0.2"/>
    <row r="178" ht="0" hidden="1" customHeight="1" x14ac:dyDescent="0.2"/>
    <row r="179" ht="0" hidden="1" customHeight="1" x14ac:dyDescent="0.2"/>
    <row r="180" ht="0" hidden="1" customHeight="1" x14ac:dyDescent="0.2"/>
    <row r="181" ht="0" hidden="1" customHeight="1" x14ac:dyDescent="0.2"/>
    <row r="182" ht="0" hidden="1" customHeight="1" x14ac:dyDescent="0.2"/>
    <row r="183" ht="0" hidden="1" customHeight="1" x14ac:dyDescent="0.2"/>
    <row r="184" ht="0" hidden="1" customHeight="1" x14ac:dyDescent="0.2"/>
    <row r="185" ht="0" hidden="1" customHeight="1" x14ac:dyDescent="0.2"/>
    <row r="186" ht="0" hidden="1" customHeight="1" x14ac:dyDescent="0.2"/>
    <row r="187" ht="0" hidden="1" customHeight="1" x14ac:dyDescent="0.2"/>
    <row r="188" ht="0" hidden="1" customHeight="1" x14ac:dyDescent="0.2"/>
    <row r="189" ht="0" hidden="1" customHeight="1" x14ac:dyDescent="0.2"/>
    <row r="190" ht="0" hidden="1" customHeight="1" x14ac:dyDescent="0.2"/>
    <row r="191" ht="0" hidden="1" customHeight="1" x14ac:dyDescent="0.2"/>
    <row r="192" ht="0" hidden="1" customHeight="1" x14ac:dyDescent="0.2"/>
    <row r="193" ht="0" hidden="1" customHeight="1" x14ac:dyDescent="0.2"/>
    <row r="194" ht="0" hidden="1" customHeight="1" x14ac:dyDescent="0.2"/>
    <row r="195" ht="0" hidden="1" customHeight="1" x14ac:dyDescent="0.2"/>
    <row r="196" ht="0" hidden="1" customHeight="1" x14ac:dyDescent="0.2"/>
    <row r="197" ht="0" hidden="1" customHeight="1" x14ac:dyDescent="0.2"/>
    <row r="198" ht="0" hidden="1" customHeight="1" x14ac:dyDescent="0.2"/>
    <row r="199" ht="0" hidden="1" customHeight="1" x14ac:dyDescent="0.2"/>
    <row r="200" ht="0" hidden="1" customHeight="1" x14ac:dyDescent="0.2"/>
    <row r="201" ht="0" hidden="1" customHeight="1" x14ac:dyDescent="0.2"/>
    <row r="202" ht="0" hidden="1" customHeight="1" x14ac:dyDescent="0.2"/>
    <row r="203" ht="0" hidden="1" customHeight="1" x14ac:dyDescent="0.2"/>
    <row r="204" ht="0" hidden="1" customHeight="1" x14ac:dyDescent="0.2"/>
    <row r="205" ht="0" hidden="1" customHeight="1" x14ac:dyDescent="0.2"/>
    <row r="206" ht="0" hidden="1" customHeight="1" x14ac:dyDescent="0.2"/>
    <row r="207" ht="0" hidden="1" customHeight="1" x14ac:dyDescent="0.2"/>
    <row r="208" ht="0" hidden="1" customHeight="1" x14ac:dyDescent="0.2"/>
    <row r="209" ht="0" hidden="1" customHeight="1" x14ac:dyDescent="0.2"/>
    <row r="210" ht="0" hidden="1" customHeight="1" x14ac:dyDescent="0.2"/>
    <row r="211" ht="0" hidden="1" customHeight="1" x14ac:dyDescent="0.2"/>
    <row r="212" ht="0" hidden="1" customHeight="1" x14ac:dyDescent="0.2"/>
    <row r="213" ht="0" hidden="1" customHeight="1" x14ac:dyDescent="0.2"/>
    <row r="214" ht="0" hidden="1" customHeight="1" x14ac:dyDescent="0.2"/>
    <row r="215" ht="0" hidden="1" customHeight="1" x14ac:dyDescent="0.2"/>
    <row r="216" ht="0" hidden="1" customHeight="1" x14ac:dyDescent="0.2"/>
    <row r="217" ht="0" hidden="1" customHeight="1" x14ac:dyDescent="0.2"/>
    <row r="218" ht="0" hidden="1" customHeight="1" x14ac:dyDescent="0.2"/>
    <row r="219" ht="0" hidden="1" customHeight="1" x14ac:dyDescent="0.2"/>
    <row r="220" ht="0" hidden="1" customHeight="1" x14ac:dyDescent="0.2"/>
    <row r="221" ht="0" hidden="1" customHeight="1" x14ac:dyDescent="0.2"/>
    <row r="222" ht="0" hidden="1" customHeight="1" x14ac:dyDescent="0.2"/>
    <row r="223" ht="0" hidden="1" customHeight="1" x14ac:dyDescent="0.2"/>
    <row r="224" ht="0" hidden="1" customHeight="1" x14ac:dyDescent="0.2"/>
    <row r="225" ht="0" hidden="1" customHeight="1" x14ac:dyDescent="0.2"/>
    <row r="226" ht="0" hidden="1" customHeight="1" x14ac:dyDescent="0.2"/>
    <row r="227" ht="0" hidden="1" customHeight="1" x14ac:dyDescent="0.2"/>
    <row r="228" ht="0" hidden="1" customHeight="1" x14ac:dyDescent="0.2"/>
    <row r="229" ht="0" hidden="1" customHeight="1" x14ac:dyDescent="0.2"/>
    <row r="230" ht="0" hidden="1" customHeight="1" x14ac:dyDescent="0.2"/>
    <row r="231" ht="0" hidden="1" customHeight="1" x14ac:dyDescent="0.2"/>
    <row r="232" ht="0" hidden="1" customHeight="1" x14ac:dyDescent="0.2"/>
    <row r="233" ht="0" hidden="1" customHeight="1" x14ac:dyDescent="0.2"/>
    <row r="234" ht="0" hidden="1" customHeight="1" x14ac:dyDescent="0.2"/>
    <row r="235" ht="0" hidden="1" customHeight="1" x14ac:dyDescent="0.2"/>
    <row r="236" ht="0" hidden="1" customHeight="1" x14ac:dyDescent="0.2"/>
    <row r="237" ht="0" hidden="1" customHeight="1" x14ac:dyDescent="0.2"/>
    <row r="238" ht="0" hidden="1" customHeight="1" x14ac:dyDescent="0.2"/>
    <row r="239" ht="0" hidden="1" customHeight="1" x14ac:dyDescent="0.2"/>
    <row r="240" ht="0" hidden="1" customHeight="1" x14ac:dyDescent="0.2"/>
    <row r="241" ht="0" hidden="1" customHeight="1" x14ac:dyDescent="0.2"/>
    <row r="242" ht="0" hidden="1" customHeight="1" x14ac:dyDescent="0.2"/>
    <row r="243" ht="0" hidden="1" customHeight="1" x14ac:dyDescent="0.2"/>
    <row r="244" ht="0" hidden="1" customHeight="1" x14ac:dyDescent="0.2"/>
    <row r="245" ht="0" hidden="1" customHeight="1" x14ac:dyDescent="0.2"/>
    <row r="246" ht="0" hidden="1" customHeight="1" x14ac:dyDescent="0.2"/>
    <row r="247" ht="0" hidden="1" customHeight="1" x14ac:dyDescent="0.2"/>
    <row r="248" ht="0" hidden="1" customHeight="1" x14ac:dyDescent="0.2"/>
    <row r="249" ht="0" hidden="1" customHeight="1" x14ac:dyDescent="0.2"/>
    <row r="250" ht="0" hidden="1" customHeight="1" x14ac:dyDescent="0.2"/>
    <row r="251" ht="0" hidden="1" customHeight="1" x14ac:dyDescent="0.2"/>
    <row r="252" ht="0" hidden="1" customHeight="1" x14ac:dyDescent="0.2"/>
    <row r="253" ht="0" hidden="1" customHeight="1" x14ac:dyDescent="0.2"/>
    <row r="254" ht="0" hidden="1" customHeight="1" x14ac:dyDescent="0.2"/>
    <row r="255" ht="0" hidden="1" customHeight="1" x14ac:dyDescent="0.2"/>
    <row r="256" ht="0" hidden="1" customHeight="1" x14ac:dyDescent="0.2"/>
    <row r="257" ht="0" hidden="1" customHeight="1" x14ac:dyDescent="0.2"/>
    <row r="258" ht="0" hidden="1" customHeight="1" x14ac:dyDescent="0.2"/>
    <row r="259" ht="0" hidden="1" customHeight="1" x14ac:dyDescent="0.2"/>
    <row r="260" ht="0" hidden="1" customHeight="1" x14ac:dyDescent="0.2"/>
    <row r="261" ht="0" hidden="1" customHeight="1" x14ac:dyDescent="0.2"/>
    <row r="262" ht="0" hidden="1" customHeight="1" x14ac:dyDescent="0.2"/>
    <row r="263" ht="0" hidden="1" customHeight="1" x14ac:dyDescent="0.2"/>
    <row r="264" ht="0" hidden="1" customHeight="1" x14ac:dyDescent="0.2"/>
    <row r="265" ht="0" hidden="1" customHeight="1" x14ac:dyDescent="0.2"/>
    <row r="266" ht="0" hidden="1" customHeight="1" x14ac:dyDescent="0.2"/>
    <row r="267" ht="0" hidden="1" customHeight="1" x14ac:dyDescent="0.2"/>
    <row r="268" ht="0" hidden="1" customHeight="1" x14ac:dyDescent="0.2"/>
    <row r="269" ht="0" hidden="1" customHeight="1" x14ac:dyDescent="0.2"/>
    <row r="270" ht="0" hidden="1" customHeight="1" x14ac:dyDescent="0.2"/>
    <row r="271" ht="0" hidden="1" customHeight="1" x14ac:dyDescent="0.2"/>
    <row r="272" ht="0" hidden="1" customHeight="1" x14ac:dyDescent="0.2"/>
    <row r="273" ht="0" hidden="1" customHeight="1" x14ac:dyDescent="0.2"/>
    <row r="274" ht="0" hidden="1" customHeight="1" x14ac:dyDescent="0.2"/>
    <row r="275" ht="0" hidden="1" customHeight="1" x14ac:dyDescent="0.2"/>
    <row r="276" ht="0" hidden="1" customHeight="1" x14ac:dyDescent="0.2"/>
    <row r="277" ht="0" hidden="1" customHeight="1" x14ac:dyDescent="0.2"/>
    <row r="278" ht="0" hidden="1" customHeight="1" x14ac:dyDescent="0.2"/>
    <row r="279" ht="0" hidden="1" customHeight="1" x14ac:dyDescent="0.2"/>
    <row r="280" ht="0" hidden="1" customHeight="1" x14ac:dyDescent="0.2"/>
    <row r="281" ht="0" hidden="1" customHeight="1" x14ac:dyDescent="0.2"/>
  </sheetData>
  <mergeCells count="1">
    <mergeCell ref="B2:F3"/>
  </mergeCells>
  <hyperlinks>
    <hyperlink ref="G2" r:id="rId1" xr:uid="{90A95202-2610-C849-9210-B739DE25E7C5}"/>
  </hyperlinks>
  <pageMargins left="0.7" right="0.7" top="0.75" bottom="0.75" header="0.3" footer="0.3"/>
  <pageSetup orientation="portrait" horizontalDpi="4294967293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in="0" type="column" displayEmptyCellsAs="gap" minAxisType="custom" xr2:uid="{6F498653-B189-494C-A964-8005AB030E8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Dashboard!C13:N13</xm:f>
              <xm:sqref>O13</xm:sqref>
            </x14:sparkline>
          </x14:sparklines>
        </x14:sparklineGroup>
        <x14:sparklineGroup manualMin="0" type="column" displayEmptyCellsAs="gap" minAxisType="custom" xr2:uid="{DBE730B0-49CA-492F-9AAD-BCCBFA1063E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Dashboard!C12:N12</xm:f>
              <xm:sqref>O12</xm:sqref>
            </x14:sparkline>
          </x14:sparklines>
        </x14:sparklineGroup>
        <x14:sparklineGroup type="column" displayEmptyCellsAs="gap" negative="1" xr2:uid="{FC4BB8F9-70A4-4DB1-9839-CB5EBB9FF95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Dashboard!C11:N11</xm:f>
              <xm:sqref>O11</xm:sqref>
            </x14:sparkline>
          </x14:sparklines>
        </x14:sparklineGroup>
        <x14:sparklineGroup manualMin="0" type="column" displayEmptyCellsAs="gap" minAxisType="custom" xr2:uid="{5C0BB3DC-A808-43BC-9209-2917A2F75CB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Dashboard!C10:N10</xm:f>
              <xm:sqref>O10</xm:sqref>
            </x14:sparkline>
          </x14:sparklines>
        </x14:sparklineGroup>
        <x14:sparklineGroup manualMin="0" type="column" displayEmptyCellsAs="gap" minAxisType="custom" xr2:uid="{8BAD9F26-BA75-4B60-B526-851144CB968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Dashboard!C9:N9</xm:f>
              <xm:sqref>O9</xm:sqref>
            </x14:sparkline>
          </x14:sparklines>
        </x14:sparklineGroup>
        <x14:sparklineGroup manualMin="0" type="column" displayEmptyCellsAs="gap" minAxisType="custom" xr2:uid="{273312DC-197E-4A43-AE9A-2D3A26ED6BB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Dashboard!C8:N8</xm:f>
              <xm:sqref>O8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Segoria</dc:creator>
  <cp:lastModifiedBy>Wendy Grieco</cp:lastModifiedBy>
  <dcterms:created xsi:type="dcterms:W3CDTF">2019-09-02T15:01:19Z</dcterms:created>
  <dcterms:modified xsi:type="dcterms:W3CDTF">2020-04-21T02:16:19Z</dcterms:modified>
</cp:coreProperties>
</file>