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dygriecoimac/Desktop/"/>
    </mc:Choice>
  </mc:AlternateContent>
  <xr:revisionPtr revIDLastSave="0" documentId="8_{4469E416-F28E-E845-9F5E-6DB65BF4402A}" xr6:coauthVersionLast="47" xr6:coauthVersionMax="47" xr10:uidLastSave="{00000000-0000-0000-0000-000000000000}"/>
  <bookViews>
    <workbookView xWindow="0" yWindow="500" windowWidth="29040" windowHeight="15840" activeTab="1" xr2:uid="{00000000-000D-0000-FFFF-FFFF00000000}"/>
  </bookViews>
  <sheets>
    <sheet name="Instructions" sheetId="3" r:id="rId1"/>
    <sheet name="Dashboard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F11" i="1"/>
  <c r="E11" i="1"/>
  <c r="H11" i="1"/>
  <c r="D11" i="1"/>
  <c r="G11" i="1"/>
  <c r="F22" i="1"/>
  <c r="E22" i="1"/>
  <c r="H22" i="1"/>
  <c r="D22" i="1"/>
  <c r="G22" i="1"/>
  <c r="G9" i="1"/>
  <c r="G16" i="1"/>
  <c r="H16" i="1"/>
  <c r="G17" i="1"/>
  <c r="H17" i="1"/>
  <c r="G18" i="1"/>
  <c r="H18" i="1"/>
  <c r="G19" i="1"/>
  <c r="H19" i="1"/>
  <c r="G20" i="1"/>
  <c r="H20" i="1"/>
  <c r="G21" i="1"/>
  <c r="H21" i="1"/>
  <c r="H15" i="1"/>
  <c r="E24" i="1"/>
  <c r="F24" i="1"/>
  <c r="H24" i="1"/>
  <c r="D24" i="1"/>
  <c r="G24" i="1"/>
  <c r="G15" i="1"/>
  <c r="E12" i="1"/>
  <c r="F12" i="1"/>
  <c r="D12" i="1"/>
  <c r="G10" i="1"/>
</calcChain>
</file>

<file path=xl/sharedStrings.xml><?xml version="1.0" encoding="utf-8"?>
<sst xmlns="http://schemas.openxmlformats.org/spreadsheetml/2006/main" count="37" uniqueCount="37">
  <si>
    <t>Budget Forecasting</t>
  </si>
  <si>
    <t>Budget</t>
  </si>
  <si>
    <t>Forecast</t>
  </si>
  <si>
    <t>Actuals</t>
  </si>
  <si>
    <t>Revenue</t>
  </si>
  <si>
    <t>COGS</t>
  </si>
  <si>
    <t>GM%</t>
  </si>
  <si>
    <t>Expenses</t>
  </si>
  <si>
    <t>Income</t>
  </si>
  <si>
    <t>Advertising</t>
  </si>
  <si>
    <t>Rent</t>
  </si>
  <si>
    <t>Utilities</t>
  </si>
  <si>
    <t>Salaries</t>
  </si>
  <si>
    <t>Taxes</t>
  </si>
  <si>
    <t>Depreciation</t>
  </si>
  <si>
    <t>R&amp;D</t>
  </si>
  <si>
    <t>Net Income</t>
  </si>
  <si>
    <t>in $M</t>
  </si>
  <si>
    <t>Total Expenses</t>
  </si>
  <si>
    <t>Gross Income</t>
  </si>
  <si>
    <t>Budget Delta</t>
  </si>
  <si>
    <t>Forecast Delta</t>
  </si>
  <si>
    <t>The steps to using this are simple:</t>
  </si>
  <si>
    <t>-</t>
  </si>
  <si>
    <t>This is a Budget Forecasting Dashboard</t>
  </si>
  <si>
    <t>The [Dashboard] tab has a series of inputs for Budget, Forecast and Actuals.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</si>
  <si>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the measures indicated by the graphs.</t>
    </r>
  </si>
  <si>
    <t>Did you know?</t>
  </si>
  <si>
    <t>This dashboard can be connected directly to your ERP and other data sources.</t>
  </si>
  <si>
    <t>Drag and drop the data you want from your financial systems with ease.</t>
  </si>
  <si>
    <t>Schedule your dashboards to automatically refresh and distribute to staff.</t>
  </si>
  <si>
    <t>Govern your data and reports to prevent mistakes and maintain control.</t>
  </si>
  <si>
    <t>Get a demo.</t>
  </si>
  <si>
    <t>Learn about insightsoftware:</t>
  </si>
  <si>
    <t>https://insightsoftware.com/</t>
  </si>
  <si>
    <t>https://insightsoftware.com/solutions/operations/</t>
  </si>
  <si>
    <t>https://insightsoftware.com/solutions/business-dashboards/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</si>
</sst>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indent="1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9" fontId="8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0" fillId="3" borderId="0" xfId="0" applyNumberFormat="1" applyFill="1" applyBorder="1" applyAlignment="1"/>
    <xf numFmtId="43" fontId="0" fillId="2" borderId="0" xfId="0" applyNumberFormat="1" applyFill="1" applyBorder="1" applyAlignment="1"/>
    <xf numFmtId="0" fontId="2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Alignment="1">
      <alignment horizontal="right"/>
    </xf>
    <xf numFmtId="0" fontId="8" fillId="4" borderId="0" xfId="0" applyFont="1" applyFill="1" applyBorder="1"/>
    <xf numFmtId="0" fontId="11" fillId="4" borderId="0" xfId="0" applyFont="1" applyFill="1" applyBorder="1"/>
    <xf numFmtId="0" fontId="12" fillId="4" borderId="0" xfId="2" applyFill="1" applyBorder="1"/>
    <xf numFmtId="0" fontId="10" fillId="2" borderId="0" xfId="0" applyFont="1" applyFill="1" applyBorder="1"/>
    <xf numFmtId="0" fontId="12" fillId="0" borderId="0" xfId="2"/>
    <xf numFmtId="0" fontId="12" fillId="2" borderId="0" xfId="2" applyFill="1" applyBorder="1"/>
    <xf numFmtId="0" fontId="12" fillId="0" borderId="0" xfId="2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Gross</a:t>
            </a:r>
            <a:r>
              <a:rPr lang="en-US" sz="1050" baseline="0"/>
              <a:t> to Net Income</a:t>
            </a:r>
            <a:endParaRPr lang="en-US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Dashboard!$C$11</c:f>
              <c:strCache>
                <c:ptCount val="1"/>
                <c:pt idx="0">
                  <c:v>Gross Income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Dashboard!$D$7:$F$7</c:f>
              <c:strCache>
                <c:ptCount val="3"/>
                <c:pt idx="0">
                  <c:v>Budget</c:v>
                </c:pt>
                <c:pt idx="1">
                  <c:v>Forecast</c:v>
                </c:pt>
                <c:pt idx="2">
                  <c:v>Actuals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Dashboard!$D$11:$H$11</c15:sqref>
                  </c15:fullRef>
                </c:ext>
              </c:extLst>
              <c:f>Dashboard!$D$11:$F$11</c:f>
              <c:numCache>
                <c:formatCode>General</c:formatCode>
                <c:ptCount val="3"/>
                <c:pt idx="0">
                  <c:v>3.6999999999999997</c:v>
                </c:pt>
                <c:pt idx="1">
                  <c:v>3.5000000000000004</c:v>
                </c:pt>
                <c:pt idx="2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FF-4A91-823C-5EEE55C460D7}"/>
            </c:ext>
          </c:extLst>
        </c:ser>
        <c:ser>
          <c:idx val="16"/>
          <c:order val="16"/>
          <c:tx>
            <c:strRef>
              <c:f>Dashboard!$C$24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Dashboard!$D$7:$F$7</c:f>
              <c:strCache>
                <c:ptCount val="3"/>
                <c:pt idx="0">
                  <c:v>Budget</c:v>
                </c:pt>
                <c:pt idx="1">
                  <c:v>Forecast</c:v>
                </c:pt>
                <c:pt idx="2">
                  <c:v>Actuals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Dashboard!$D$24:$H$24</c15:sqref>
                  </c15:fullRef>
                </c:ext>
              </c:extLst>
              <c:f>Dashboard!$D$24:$F$24</c:f>
              <c:numCache>
                <c:formatCode>General</c:formatCode>
                <c:ptCount val="3"/>
                <c:pt idx="0">
                  <c:v>1.5999999999999996</c:v>
                </c:pt>
                <c:pt idx="1">
                  <c:v>1.21</c:v>
                </c:pt>
                <c:pt idx="2">
                  <c:v>1.1699999999999995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FF-4A91-823C-5EEE55C4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67340544"/>
        <c:axId val="67350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Income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Dashboard!$D$8:$H$8</c15:sqref>
                        </c15:fullRef>
                        <c15:formulaRef>
                          <c15:sqref>Dashboard!$D$8:$F$8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FF-4A91-823C-5EEE55C460D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Dashboard!$D$9:$H$9</c15:sqref>
                        </c15:fullRef>
                        <c15:formulaRef>
                          <c15:sqref>Dashboard!$D$9:$F$9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6.8</c:v>
                      </c:pt>
                      <c:pt idx="1">
                        <c:v>6.4</c:v>
                      </c:pt>
                      <c:pt idx="2">
                        <c:v>6.3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5FF-4A91-823C-5EEE55C460D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</c15:sqref>
                        </c15:formulaRef>
                      </c:ext>
                    </c:extLst>
                    <c:strCache>
                      <c:ptCount val="1"/>
                      <c:pt idx="0">
                        <c:v>COGS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Dashboard!$D$10:$H$10</c15:sqref>
                        </c15:fullRef>
                        <c15:formulaRef>
                          <c15:sqref>Dashboard!$D$10:$F$10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3.1</c:v>
                      </c:pt>
                      <c:pt idx="1">
                        <c:v>2.9</c:v>
                      </c:pt>
                      <c:pt idx="2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5FF-4A91-823C-5EEE55C460D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GM%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Dashboard!$D$12:$H$12</c15:sqref>
                        </c15:fullRef>
                        <c15:formulaRef>
                          <c15:sqref>Dashboard!$D$12:$F$12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0.54411764705882348</c:v>
                      </c:pt>
                      <c:pt idx="1">
                        <c:v>0.546875</c:v>
                      </c:pt>
                      <c:pt idx="2">
                        <c:v>0.52380952380952384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5FF-4A91-823C-5EEE55C460D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Dashboard!$D$13:$H$13</c15:sqref>
                        </c15:fullRef>
                        <c15:formulaRef>
                          <c15:sqref>Dashboard!$D$13:$F$13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5FF-4A91-823C-5EEE55C460D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Dashboard!$D$14:$H$14</c15:sqref>
                        </c15:fullRef>
                        <c15:formulaRef>
                          <c15:sqref>Dashboard!$D$14:$F$14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5FF-4A91-823C-5EEE55C460D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  <c:pt idx="0">
                        <c:v>Advertising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Dashboard!$D$15:$H$15</c15:sqref>
                        </c15:fullRef>
                        <c15:formulaRef>
                          <c15:sqref>Dashboard!$D$15:$F$15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0.7</c:v>
                      </c:pt>
                      <c:pt idx="1">
                        <c:v>0.6</c:v>
                      </c:pt>
                      <c:pt idx="2">
                        <c:v>0.65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5FF-4A91-823C-5EEE55C460D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Rent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Dashboard!$D$16:$H$16</c15:sqref>
                        </c15:fullRef>
                        <c15:formulaRef>
                          <c15:sqref>Dashboard!$D$16:$F$16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0.4</c:v>
                      </c:pt>
                      <c:pt idx="1">
                        <c:v>0.4</c:v>
                      </c:pt>
                      <c:pt idx="2">
                        <c:v>0.4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5FF-4A91-823C-5EEE55C460D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Utilities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Dashboard!$D$17:$H$17</c15:sqref>
                        </c15:fullRef>
                        <c15:formulaRef>
                          <c15:sqref>Dashboard!$D$17:$F$17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0.25</c:v>
                      </c:pt>
                      <c:pt idx="1">
                        <c:v>0.27</c:v>
                      </c:pt>
                      <c:pt idx="2">
                        <c:v>0.26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5FF-4A91-823C-5EEE55C460D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</c15:sqref>
                        </c15:formulaRef>
                      </c:ext>
                    </c:extLst>
                    <c:strCache>
                      <c:ptCount val="1"/>
                      <c:pt idx="0">
                        <c:v>R&amp;D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Dashboard!$D$18:$H$18</c15:sqref>
                        </c15:fullRef>
                        <c15:formulaRef>
                          <c15:sqref>Dashboard!$D$18:$F$18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0.3</c:v>
                      </c:pt>
                      <c:pt idx="1">
                        <c:v>0.35</c:v>
                      </c:pt>
                      <c:pt idx="2">
                        <c:v>0.34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5FF-4A91-823C-5EEE55C460D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  <c:pt idx="0">
                        <c:v>Salaries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Dashboard!$D$19:$H$19</c15:sqref>
                        </c15:fullRef>
                        <c15:formulaRef>
                          <c15:sqref>Dashboard!$D$19:$F$19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0.25</c:v>
                      </c:pt>
                      <c:pt idx="1">
                        <c:v>0.27</c:v>
                      </c:pt>
                      <c:pt idx="2">
                        <c:v>0.28000000000000003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5FF-4A91-823C-5EEE55C460D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Taxes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Dashboard!$D$20:$H$20</c15:sqref>
                        </c15:fullRef>
                        <c15:formulaRef>
                          <c15:sqref>Dashboard!$D$20:$F$20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0.1</c:v>
                      </c:pt>
                      <c:pt idx="1">
                        <c:v>0.2</c:v>
                      </c:pt>
                      <c:pt idx="2">
                        <c:v>0.1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5FF-4A91-823C-5EEE55C460D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Depreciation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Dashboard!$D$21:$H$21</c15:sqref>
                        </c15:fullRef>
                        <c15:formulaRef>
                          <c15:sqref>Dashboard!$D$21:$F$21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0.1</c:v>
                      </c:pt>
                      <c:pt idx="1">
                        <c:v>0.2</c:v>
                      </c:pt>
                      <c:pt idx="2">
                        <c:v>0.1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5FF-4A91-823C-5EEE55C460D7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Dashboard!$D$7:$F$7</c15:sqref>
                        </c15:formulaRef>
                      </c:ext>
                    </c:extLst>
                    <c:strCache>
                      <c:ptCount val="3"/>
                      <c:pt idx="0">
                        <c:v>Budget</c:v>
                      </c:pt>
                      <c:pt idx="1">
                        <c:v>Forecast</c:v>
                      </c:pt>
                      <c:pt idx="2">
                        <c:v>Actuals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Dashboard!$D$23:$H$23</c15:sqref>
                        </c15:fullRef>
                        <c15:formulaRef>
                          <c15:sqref>Dashboard!$D$23:$F$23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5FF-4A91-823C-5EEE55C460D7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14"/>
          <c:order val="14"/>
          <c:tx>
            <c:strRef>
              <c:f>Dashboard!$C$22</c:f>
              <c:strCache>
                <c:ptCount val="1"/>
                <c:pt idx="0">
                  <c:v>Total Expenses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8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Dashboard!$D$7:$F$7</c:f>
              <c:strCache>
                <c:ptCount val="3"/>
                <c:pt idx="0">
                  <c:v>Budget</c:v>
                </c:pt>
                <c:pt idx="1">
                  <c:v>Forecast</c:v>
                </c:pt>
                <c:pt idx="2">
                  <c:v>Actuals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Dashboard!$D$22:$H$22</c15:sqref>
                  </c15:fullRef>
                </c:ext>
              </c:extLst>
              <c:f>Dashboard!$D$22:$F$22</c:f>
              <c:numCache>
                <c:formatCode>General</c:formatCode>
                <c:ptCount val="3"/>
                <c:pt idx="0">
                  <c:v>2.1</c:v>
                </c:pt>
                <c:pt idx="1">
                  <c:v>2.2900000000000005</c:v>
                </c:pt>
                <c:pt idx="2">
                  <c:v>2.1300000000000003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FF-4A91-823C-5EEE55C4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0544"/>
        <c:axId val="67350528"/>
      </c:lineChart>
      <c:catAx>
        <c:axId val="6734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0528"/>
        <c:crosses val="autoZero"/>
        <c:auto val="1"/>
        <c:lblAlgn val="ctr"/>
        <c:lblOffset val="100"/>
        <c:noMultiLvlLbl val="0"/>
      </c:catAx>
      <c:valAx>
        <c:axId val="6735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Net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Dashboard!$D$7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Dashboard!$C$8:$C$24</c15:sqref>
                  </c15:fullRef>
                </c:ext>
              </c:extLst>
              <c:f>Dashboard!$C$24</c:f>
              <c:strCache>
                <c:ptCount val="1"/>
                <c:pt idx="0">
                  <c:v>Net Income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Dashboard!$D$8:$D$24</c15:sqref>
                  </c15:fullRef>
                </c:ext>
              </c:extLst>
              <c:f>Dashboard!$D$24</c:f>
              <c:numCache>
                <c:formatCode>General</c:formatCode>
                <c:ptCount val="1"/>
                <c:pt idx="0">
                  <c:v>1.5999999999999996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E64-9CEE-7FD6AF3A4CAF}"/>
            </c:ext>
          </c:extLst>
        </c:ser>
        <c:ser>
          <c:idx val="1"/>
          <c:order val="1"/>
          <c:tx>
            <c:strRef>
              <c:f>Dashboard!$E$7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Dashboard!$C$8:$C$24</c15:sqref>
                  </c15:fullRef>
                </c:ext>
              </c:extLst>
              <c:f>Dashboard!$C$24</c:f>
              <c:strCache>
                <c:ptCount val="1"/>
                <c:pt idx="0">
                  <c:v>Net Income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Dashboard!$E$8:$E$24</c15:sqref>
                  </c15:fullRef>
                </c:ext>
              </c:extLst>
              <c:f>Dashboard!$E$24</c:f>
              <c:numCache>
                <c:formatCode>General</c:formatCode>
                <c:ptCount val="1"/>
                <c:pt idx="0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C-4E64-9CEE-7FD6AF3A4CAF}"/>
            </c:ext>
          </c:extLst>
        </c:ser>
        <c:ser>
          <c:idx val="2"/>
          <c:order val="2"/>
          <c:tx>
            <c:strRef>
              <c:f>Dashboard!$F$7</c:f>
              <c:strCache>
                <c:ptCount val="1"/>
                <c:pt idx="0">
                  <c:v>Actuals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Dashboard!$C$8:$C$24</c15:sqref>
                  </c15:fullRef>
                </c:ext>
              </c:extLst>
              <c:f>Dashboard!$C$24</c:f>
              <c:strCache>
                <c:ptCount val="1"/>
                <c:pt idx="0">
                  <c:v>Net Income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Dashboard!$F$8:$F$24</c15:sqref>
                  </c15:fullRef>
                </c:ext>
              </c:extLst>
              <c:f>Dashboard!$F$24</c:f>
              <c:numCache>
                <c:formatCode>General</c:formatCode>
                <c:ptCount val="1"/>
                <c:pt idx="0">
                  <c:v>1.1699999999999995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7C-4E64-9CEE-7FD6AF3A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75344128"/>
        <c:axId val="753459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Dashboard!$C$8:$C$24</c15:sqref>
                        </c15:fullRef>
                        <c15:formulaRef>
                          <c15:sqref>Dashboard!$C$24</c15:sqref>
                        </c15:formulaRef>
                      </c:ext>
                    </c:extLst>
                    <c:strCache>
                      <c:ptCount val="1"/>
                      <c:pt idx="0">
                        <c:v>Net Income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Dashboard!$G$8:$G$24</c15:sqref>
                        </c15:fullRef>
                        <c15:formulaRef>
                          <c15:sqref>Dashboard!$G$24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"/>
                      <c:pt idx="0">
                        <c:v>-0.43000000000000016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F7C-4E64-9CEE-7FD6AF3A4CA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Dashboard!$C$8:$C$24</c15:sqref>
                        </c15:fullRef>
                        <c15:formulaRef>
                          <c15:sqref>Dashboard!$C$24</c15:sqref>
                        </c15:formulaRef>
                      </c:ext>
                    </c:extLst>
                    <c:strCache>
                      <c:ptCount val="1"/>
                      <c:pt idx="0">
                        <c:v>Net Income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Dashboard!$H$8:$H$24</c15:sqref>
                        </c15:fullRef>
                        <c15:formulaRef>
                          <c15:sqref>Dashboard!$H$24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"/>
                      <c:pt idx="0">
                        <c:v>-4.000000000000048E-2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F7C-4E64-9CEE-7FD6AF3A4CAF}"/>
                  </c:ext>
                </c:extLst>
              </c15:ser>
            </c15:filteredBarSeries>
          </c:ext>
        </c:extLst>
      </c:barChart>
      <c:catAx>
        <c:axId val="7534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345920"/>
        <c:crosses val="autoZero"/>
        <c:auto val="1"/>
        <c:lblAlgn val="ctr"/>
        <c:lblOffset val="100"/>
        <c:noMultiLvlLbl val="0"/>
      </c:catAx>
      <c:valAx>
        <c:axId val="753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spcFirstLastPara="1" vertOverflow="ellipsis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700"/>
              <a:t>Budget Delta</a:t>
            </a:r>
          </a:p>
        </c:rich>
      </c:tx>
      <c:layout>
        <c:manualLayout>
          <c:xMode val="edge"/>
          <c:yMode val="edge"/>
          <c:x val="0.93273958273463997"/>
          <c:y val="0.19444444444444445"/>
        </c:manualLayout>
      </c:layout>
      <c:overlay val="1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03539802331831E-2"/>
          <c:y val="0.13147595356550582"/>
          <c:w val="0.8624432035016395"/>
          <c:h val="0.56289627975607537"/>
        </c:manualLayout>
      </c:layout>
      <c:barChart>
        <c:barDir val="bar"/>
        <c:grouping val="clustered"/>
        <c:varyColors val="0"/>
        <c:ser>
          <c:idx val="3"/>
          <c:order val="3"/>
          <c:tx>
            <c:strRef>
              <c:f>Dashboard!$C$11</c:f>
              <c:strCache>
                <c:ptCount val="1"/>
                <c:pt idx="0">
                  <c:v>Gross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Dashboard!$G$7</c:f>
              <c:strCache>
                <c:ptCount val="1"/>
                <c:pt idx="0">
                  <c:v>Budget Delta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Dashboard!$D$11:$H$11</c15:sqref>
                  </c15:fullRef>
                </c:ext>
              </c:extLst>
              <c:f>Dashboard!$G$11</c:f>
              <c:numCache>
                <c:formatCode>General</c:formatCode>
                <c:ptCount val="1"/>
                <c:pt idx="0" formatCode="_(* #,##0.00_);_(* \(#,##0.00\);_(* &quot;-&quot;??_);_(@_)">
                  <c:v>-0.39999999999999991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3-43C6-A153-2B954A80A225}"/>
            </c:ext>
          </c:extLst>
        </c:ser>
        <c:ser>
          <c:idx val="15"/>
          <c:order val="14"/>
          <c:tx>
            <c:strRef>
              <c:f>Dashboard!$C$22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Dashboard!$G$7</c:f>
              <c:strCache>
                <c:ptCount val="1"/>
                <c:pt idx="0">
                  <c:v>Budget Delta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Dashboard!$D$22:$H$22</c15:sqref>
                  </c15:fullRef>
                </c:ext>
              </c:extLst>
              <c:f>Dashboard!$G$22</c:f>
              <c:numCache>
                <c:formatCode>General</c:formatCode>
                <c:ptCount val="1"/>
                <c:pt idx="0" formatCode="_(* #,##0.00_);_(* \(#,##0.00\);_(* &quot;-&quot;??_);_(@_)">
                  <c:v>3.0000000000000249E-2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643-43C6-A153-2B954A80A225}"/>
            </c:ext>
          </c:extLst>
        </c:ser>
        <c:ser>
          <c:idx val="14"/>
          <c:order val="16"/>
          <c:tx>
            <c:strRef>
              <c:f>Dashboard!$C$24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Dashboard!$G$7</c:f>
              <c:strCache>
                <c:ptCount val="1"/>
                <c:pt idx="0">
                  <c:v>Budget Delta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Dashboard!$D$24:$H$24</c15:sqref>
                  </c15:fullRef>
                </c:ext>
              </c:extLst>
              <c:f>Dashboard!$G$24</c:f>
              <c:numCache>
                <c:formatCode>General</c:formatCode>
                <c:ptCount val="1"/>
                <c:pt idx="0" formatCode="_(* #,##0.00_);_(* \(#,##0.00\);_(* &quot;-&quot;??_);_(@_)">
                  <c:v>-0.43000000000000016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643-43C6-A153-2B954A80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75712384"/>
        <c:axId val="75713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Income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Dashboard!$D$8:$H$8</c15:sqref>
                        </c15:fullRef>
                        <c15:formulaRef>
                          <c15:sqref>Dashboard!$G$8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643-43C6-A153-2B954A80A22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Dashboard!$D$9:$H$9</c15:sqref>
                        </c15:fullRef>
                        <c15:formulaRef>
                          <c15:sqref>Dashboard!$G$9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-0.5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643-43C6-A153-2B954A80A2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</c15:sqref>
                        </c15:formulaRef>
                      </c:ext>
                    </c:extLst>
                    <c:strCache>
                      <c:ptCount val="1"/>
                      <c:pt idx="0">
                        <c:v>COGS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Dashboard!$D$10:$H$10</c15:sqref>
                        </c15:fullRef>
                        <c15:formulaRef>
                          <c15:sqref>Dashboard!$G$10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-0.10000000000000009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643-43C6-A153-2B954A80A22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GM%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Dashboard!$D$12:$H$12</c15:sqref>
                        </c15:fullRef>
                        <c15:formulaRef>
                          <c15:sqref>Dashboard!$G$12</c15:sqref>
                        </c15:formulaRef>
                      </c:ext>
                    </c:extLst>
                    <c:numCache>
                      <c:formatCode>0%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643-43C6-A153-2B954A80A22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Dashboard!$D$13:$H$13</c15:sqref>
                        </c15:fullRef>
                        <c15:formulaRef>
                          <c15:sqref>Dashboard!$G$13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643-43C6-A153-2B954A80A22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Dashboard!$D$14:$H$14</c15:sqref>
                        </c15:fullRef>
                        <c15:formulaRef>
                          <c15:sqref>Dashboard!$G$14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643-43C6-A153-2B954A80A22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  <c:pt idx="0">
                        <c:v>Advertising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Dashboard!$D$15:$H$15</c15:sqref>
                        </c15:fullRef>
                        <c15:formulaRef>
                          <c15:sqref>Dashboard!$G$15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-4.9999999999999933E-2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643-43C6-A153-2B954A80A22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Rent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Dashboard!$D$16:$H$16</c15:sqref>
                        </c15:fullRef>
                        <c15:formulaRef>
                          <c15:sqref>Dashboard!$G$16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643-43C6-A153-2B954A80A22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Utilities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Dashboard!$D$17:$H$17</c15:sqref>
                        </c15:fullRef>
                        <c15:formulaRef>
                          <c15:sqref>Dashboard!$G$17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1.0000000000000009E-2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643-43C6-A153-2B954A80A225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</c15:sqref>
                        </c15:formulaRef>
                      </c:ext>
                    </c:extLst>
                    <c:strCache>
                      <c:ptCount val="1"/>
                      <c:pt idx="0">
                        <c:v>R&amp;D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Dashboard!$D$18:$H$18</c15:sqref>
                        </c15:fullRef>
                        <c15:formulaRef>
                          <c15:sqref>Dashboard!$G$18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4.0000000000000036E-2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643-43C6-A153-2B954A80A225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  <c:pt idx="0">
                        <c:v>Salaries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Dashboard!$D$19:$H$19</c15:sqref>
                        </c15:fullRef>
                        <c15:formulaRef>
                          <c15:sqref>Dashboard!$G$19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3.0000000000000027E-2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643-43C6-A153-2B954A80A225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Taxes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Dashboard!$D$20:$H$20</c15:sqref>
                        </c15:fullRef>
                        <c15:formulaRef>
                          <c15:sqref>Dashboard!$G$20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643-43C6-A153-2B954A80A225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Depreciation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Dashboard!$D$21:$H$21</c15:sqref>
                        </c15:fullRef>
                        <c15:formulaRef>
                          <c15:sqref>Dashboard!$G$21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643-43C6-A153-2B954A80A225}"/>
                  </c:ext>
                </c:extLst>
              </c15:ser>
            </c15:filteredBarSeries>
            <c15:filteredBarSeries>
              <c15:ser>
                <c:idx val="16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Dashboard!$G$7</c15:sqref>
                        </c15:formulaRef>
                      </c:ext>
                    </c:extLst>
                    <c:strCache>
                      <c:ptCount val="1"/>
                      <c:pt idx="0">
                        <c:v>Budget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Dashboard!$D$23:$H$23</c15:sqref>
                        </c15:fullRef>
                        <c15:formulaRef>
                          <c15:sqref>Dashboard!$G$23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643-43C6-A153-2B954A80A225}"/>
                  </c:ext>
                </c:extLst>
              </c15:ser>
            </c15:filteredBarSeries>
          </c:ext>
        </c:extLst>
      </c:barChart>
      <c:catAx>
        <c:axId val="75712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713920"/>
        <c:crosses val="autoZero"/>
        <c:auto val="1"/>
        <c:lblAlgn val="ctr"/>
        <c:lblOffset val="100"/>
        <c:noMultiLvlLbl val="0"/>
      </c:catAx>
      <c:valAx>
        <c:axId val="757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169818188784796E-2"/>
          <c:y val="0.13784776902887139"/>
          <c:w val="0.14165338981750089"/>
          <c:h val="0.5128521434820647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spcFirstLastPara="1" vertOverflow="ellipsis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700"/>
              <a:t>Forecast Delta</a:t>
            </a:r>
          </a:p>
        </c:rich>
      </c:tx>
      <c:layout>
        <c:manualLayout>
          <c:xMode val="edge"/>
          <c:yMode val="edge"/>
          <c:x val="0.94123471022930316"/>
          <c:y val="0.18604628450676372"/>
        </c:manualLayout>
      </c:layout>
      <c:overlay val="1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03539802331831E-2"/>
          <c:y val="0.13147595356550582"/>
          <c:w val="0.8624432035016395"/>
          <c:h val="0.56289627975607537"/>
        </c:manualLayout>
      </c:layout>
      <c:barChart>
        <c:barDir val="bar"/>
        <c:grouping val="clustered"/>
        <c:varyColors val="0"/>
        <c:ser>
          <c:idx val="3"/>
          <c:order val="3"/>
          <c:tx>
            <c:strRef>
              <c:f>Dashboard!$C$11</c:f>
              <c:strCache>
                <c:ptCount val="1"/>
                <c:pt idx="0">
                  <c:v>Gross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Dashboard!$H$7</c:f>
              <c:strCache>
                <c:ptCount val="1"/>
                <c:pt idx="0">
                  <c:v>Forecast Delta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Dashboard!$D$11:$H$11</c15:sqref>
                  </c15:fullRef>
                </c:ext>
              </c:extLst>
              <c:f>Dashboard!$H$11</c:f>
              <c:numCache>
                <c:formatCode>General</c:formatCode>
                <c:ptCount val="1"/>
                <c:pt idx="0" formatCode="_(* #,##0.00_);_(* \(#,##0.00\);_(* &quot;-&quot;??_);_(@_)">
                  <c:v>-0.20000000000000062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71C-BE51-B2B55A16FCBE}"/>
            </c:ext>
          </c:extLst>
        </c:ser>
        <c:ser>
          <c:idx val="15"/>
          <c:order val="14"/>
          <c:tx>
            <c:strRef>
              <c:f>Dashboard!$C$22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Dashboard!$H$7</c:f>
              <c:strCache>
                <c:ptCount val="1"/>
                <c:pt idx="0">
                  <c:v>Forecast Delta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Dashboard!$D$22:$H$22</c15:sqref>
                  </c15:fullRef>
                </c:ext>
              </c:extLst>
              <c:f>Dashboard!$H$22</c:f>
              <c:numCache>
                <c:formatCode>General</c:formatCode>
                <c:ptCount val="1"/>
                <c:pt idx="0" formatCode="_(* #,##0.00_);_(* \(#,##0.00\);_(* &quot;-&quot;??_);_(@_)">
                  <c:v>-0.16000000000000014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0-471C-BE51-B2B55A16FCBE}"/>
            </c:ext>
          </c:extLst>
        </c:ser>
        <c:ser>
          <c:idx val="14"/>
          <c:order val="16"/>
          <c:tx>
            <c:strRef>
              <c:f>Dashboard!$C$24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Dashboard!$D$7:$H$7</c15:sqref>
                  </c15:fullRef>
                </c:ext>
              </c:extLst>
              <c:f>Dashboard!$H$7</c:f>
              <c:strCache>
                <c:ptCount val="1"/>
                <c:pt idx="0">
                  <c:v>Forecast Delta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Dashboard!$D$24:$H$24</c15:sqref>
                  </c15:fullRef>
                </c:ext>
              </c:extLst>
              <c:f>Dashboard!$H$24</c:f>
              <c:numCache>
                <c:formatCode>General</c:formatCode>
                <c:ptCount val="1"/>
                <c:pt idx="0" formatCode="_(* #,##0.00_);_(* \(#,##0.00\);_(* &quot;-&quot;??_);_(@_)">
                  <c:v>-4.000000000000048E-2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0-471C-BE51-B2B55A16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75773440"/>
        <c:axId val="75774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Dashboard!$C$8</c15:sqref>
                        </c15:formulaRef>
                      </c:ext>
                    </c:extLst>
                    <c:strCache>
                      <c:ptCount val="1"/>
                      <c:pt idx="0">
                        <c:v>Income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Dashboard!$D$8:$H$8</c15:sqref>
                        </c15:fullRef>
                        <c15:formulaRef>
                          <c15:sqref>Dashboard!$H$8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AA0-471C-BE51-B2B55A16FCB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Dashboard!$C$9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Dashboard!$D$9:$H$9</c15:sqref>
                        </c15:fullRef>
                        <c15:formulaRef>
                          <c15:sqref>Dashboard!$H$9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-0.10000000000000053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AA0-471C-BE51-B2B55A16FCB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</c15:sqref>
                        </c15:formulaRef>
                      </c:ext>
                    </c:extLst>
                    <c:strCache>
                      <c:ptCount val="1"/>
                      <c:pt idx="0">
                        <c:v>COGS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Dashboard!$D$10:$H$10</c15:sqref>
                        </c15:fullRef>
                        <c15:formulaRef>
                          <c15:sqref>Dashboard!$H$10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0.10000000000000009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A0-471C-BE51-B2B55A16FCB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</c15:sqref>
                        </c15:formulaRef>
                      </c:ext>
                    </c:extLst>
                    <c:strCache>
                      <c:ptCount val="1"/>
                      <c:pt idx="0">
                        <c:v>GM%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Dashboard!$D$12:$H$12</c15:sqref>
                        </c15:fullRef>
                        <c15:formulaRef>
                          <c15:sqref>Dashboard!$H$12</c15:sqref>
                        </c15:formulaRef>
                      </c:ext>
                    </c:extLst>
                    <c:numCache>
                      <c:formatCode>0%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A0-471C-BE51-B2B55A16FCB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Dashboard!$D$13:$H$13</c15:sqref>
                        </c15:fullRef>
                        <c15:formulaRef>
                          <c15:sqref>Dashboard!$H$13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A0-471C-BE51-B2B55A16FCB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Dashboard!$C$14</c15:sqref>
                        </c15:formulaRef>
                      </c:ext>
                    </c:extLst>
                    <c:strCache>
                      <c:ptCount val="1"/>
                      <c:pt idx="0">
                        <c:v>Expenses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Dashboard!$D$14:$H$14</c15:sqref>
                        </c15:fullRef>
                        <c15:formulaRef>
                          <c15:sqref>Dashboard!$H$14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A0-471C-BE51-B2B55A16FCBE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</c15:sqref>
                        </c15:formulaRef>
                      </c:ext>
                    </c:extLst>
                    <c:strCache>
                      <c:ptCount val="1"/>
                      <c:pt idx="0">
                        <c:v>Advertising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Dashboard!$D$15:$H$15</c15:sqref>
                        </c15:fullRef>
                        <c15:formulaRef>
                          <c15:sqref>Dashboard!$H$15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5.0000000000000044E-2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AA0-471C-BE51-B2B55A16FCB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</c15:sqref>
                        </c15:formulaRef>
                      </c:ext>
                    </c:extLst>
                    <c:strCache>
                      <c:ptCount val="1"/>
                      <c:pt idx="0">
                        <c:v>Rent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Dashboard!$D$16:$H$16</c15:sqref>
                        </c15:fullRef>
                        <c15:formulaRef>
                          <c15:sqref>Dashboard!$H$16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AA0-471C-BE51-B2B55A16FCBE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</c15:sqref>
                        </c15:formulaRef>
                      </c:ext>
                    </c:extLst>
                    <c:strCache>
                      <c:ptCount val="1"/>
                      <c:pt idx="0">
                        <c:v>Utilities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Dashboard!$D$17:$H$17</c15:sqref>
                        </c15:fullRef>
                        <c15:formulaRef>
                          <c15:sqref>Dashboard!$H$17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-1.0000000000000009E-2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AA0-471C-BE51-B2B55A16FCB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</c15:sqref>
                        </c15:formulaRef>
                      </c:ext>
                    </c:extLst>
                    <c:strCache>
                      <c:ptCount val="1"/>
                      <c:pt idx="0">
                        <c:v>R&amp;D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Dashboard!$D$18:$H$18</c15:sqref>
                        </c15:fullRef>
                        <c15:formulaRef>
                          <c15:sqref>Dashboard!$H$18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-9.9999999999999534E-3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AA0-471C-BE51-B2B55A16FCBE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</c15:sqref>
                        </c15:formulaRef>
                      </c:ext>
                    </c:extLst>
                    <c:strCache>
                      <c:ptCount val="1"/>
                      <c:pt idx="0">
                        <c:v>Salaries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Dashboard!$D$19:$H$19</c15:sqref>
                        </c15:fullRef>
                        <c15:formulaRef>
                          <c15:sqref>Dashboard!$H$19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1.0000000000000009E-2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AA0-471C-BE51-B2B55A16FCB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</c15:sqref>
                        </c15:formulaRef>
                      </c:ext>
                    </c:extLst>
                    <c:strCache>
                      <c:ptCount val="1"/>
                      <c:pt idx="0">
                        <c:v>Taxes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Dashboard!$D$20:$H$20</c15:sqref>
                        </c15:fullRef>
                        <c15:formulaRef>
                          <c15:sqref>Dashboard!$H$20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-0.1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AA0-471C-BE51-B2B55A16FCBE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Dashboard!$C$21</c15:sqref>
                        </c15:formulaRef>
                      </c:ext>
                    </c:extLst>
                    <c:strCache>
                      <c:ptCount val="1"/>
                      <c:pt idx="0">
                        <c:v>Depreciation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Dashboard!$D$21:$H$21</c15:sqref>
                        </c15:fullRef>
                        <c15:formulaRef>
                          <c15:sqref>Dashboard!$H$21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 formatCode="_(* #,##0.00_);_(* \(#,##0.00\);_(* &quot;-&quot;??_);_(@_)">
                        <c:v>-0.1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AA0-471C-BE51-B2B55A16FCBE}"/>
                  </c:ext>
                </c:extLst>
              </c15:ser>
            </c15:filteredBarSeries>
            <c15:filteredBarSeries>
              <c15:ser>
                <c:idx val="16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Dashboard!$D$7:$H$7</c15:sqref>
                        </c15:fullRef>
                        <c15:formulaRef>
                          <c15:sqref>Dashboard!$H$7</c15:sqref>
                        </c15:formulaRef>
                      </c:ext>
                    </c:extLst>
                    <c:strCache>
                      <c:ptCount val="1"/>
                      <c:pt idx="0">
                        <c:v>Forecast Delta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Dashboard!$D$23:$H$23</c15:sqref>
                        </c15:fullRef>
                        <c15:formulaRef>
                          <c15:sqref>Dashboard!$H$23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AA0-471C-BE51-B2B55A16FCBE}"/>
                  </c:ext>
                </c:extLst>
              </c15:ser>
            </c15:filteredBarSeries>
          </c:ext>
        </c:extLst>
      </c:barChart>
      <c:catAx>
        <c:axId val="75773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774976"/>
        <c:crosses val="autoZero"/>
        <c:auto val="1"/>
        <c:lblAlgn val="ctr"/>
        <c:lblOffset val="100"/>
        <c:noMultiLvlLbl val="0"/>
      </c:catAx>
      <c:valAx>
        <c:axId val="757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77800578734395E-2"/>
          <c:y val="6.1043690357455466E-2"/>
          <c:w val="0.13703615744957209"/>
          <c:h val="0.67636125695994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278995</xdr:colOff>
      <xdr:row>3</xdr:row>
      <xdr:rowOff>86107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1CE9B5-87B0-406A-B054-F21DDBE8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1898245" cy="467107"/>
        </a:xfrm>
        <a:prstGeom prst="rect">
          <a:avLst/>
        </a:prstGeom>
      </xdr:spPr>
    </xdr:pic>
    <xdr:clientData/>
  </xdr:twoCellAnchor>
  <xdr:twoCellAnchor>
    <xdr:from>
      <xdr:col>9</xdr:col>
      <xdr:colOff>200025</xdr:colOff>
      <xdr:row>5</xdr:row>
      <xdr:rowOff>0</xdr:rowOff>
    </xdr:from>
    <xdr:to>
      <xdr:col>15</xdr:col>
      <xdr:colOff>0</xdr:colOff>
      <xdr:row>15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7D8DF1-F495-4A42-BB96-AE6076E5E4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21</xdr:col>
      <xdr:colOff>70104</xdr:colOff>
      <xdr:row>15</xdr:row>
      <xdr:rowOff>111633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B3FFB1-F416-4104-8F12-A58710390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200025</xdr:colOff>
      <xdr:row>16</xdr:row>
      <xdr:rowOff>57150</xdr:rowOff>
    </xdr:from>
    <xdr:to>
      <xdr:col>21</xdr:col>
      <xdr:colOff>85725</xdr:colOff>
      <xdr:row>21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D14324-3E8F-4475-807F-1A980C7F8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200025</xdr:colOff>
      <xdr:row>21</xdr:row>
      <xdr:rowOff>142874</xdr:rowOff>
    </xdr:from>
    <xdr:to>
      <xdr:col>21</xdr:col>
      <xdr:colOff>66675</xdr:colOff>
      <xdr:row>26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8715D4-F251-4BA2-B7E9-40B9F4846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olutions/operations/&amp;utm_source=insightsoftware&amp;utm_medium=spreadsheet&amp;utm_campaign=template_budget-forecast_dashboard" TargetMode="External"/><Relationship Id="rId2" Type="http://schemas.openxmlformats.org/officeDocument/2006/relationships/hyperlink" Target="https://insightsoftware.com/request-personalized-demo/&amp;utm_source=insightsoftware&amp;utm_medium=spreadsheet&amp;utm_campaign=template-budget-forecast--dashboard" TargetMode="External"/><Relationship Id="rId1" Type="http://schemas.openxmlformats.org/officeDocument/2006/relationships/hyperlink" Target="https://insightsoftware.com/request-personalized-demo/&amp;utm_source=insightsoftware&amp;utm_medium=spreadsheet&amp;utm_campaign=template-budget-forecast-dasboard" TargetMode="External"/><Relationship Id="rId4" Type="http://schemas.openxmlformats.org/officeDocument/2006/relationships/hyperlink" Target="https://insightsoftware.com/solutions/business-dashboards/&amp;utm_source=insightsoftware&amp;utm_medium=spreadsheet&amp;utm_campaign=template_budget-forecast-dashboa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zoomScale="160" zoomScaleNormal="160" workbookViewId="0">
      <selection activeCell="B18" sqref="B18"/>
    </sheetView>
  </sheetViews>
  <sheetFormatPr baseColWidth="10" defaultColWidth="0" defaultRowHeight="14.25" customHeight="1" zeroHeight="1" x14ac:dyDescent="0.2"/>
  <cols>
    <col min="1" max="1" width="2.5" customWidth="1"/>
    <col min="2" max="2" width="3" customWidth="1"/>
    <col min="3" max="18" width="9" customWidth="1"/>
    <col min="19" max="16384" width="9" hidden="1"/>
  </cols>
  <sheetData>
    <row r="1" spans="1:18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">
      <c r="A2" s="1"/>
      <c r="B2" s="1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">
      <c r="A3" s="1"/>
      <c r="B3" s="1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x14ac:dyDescent="0.2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x14ac:dyDescent="0.2">
      <c r="A5" s="1"/>
      <c r="B5" s="31" t="s">
        <v>23</v>
      </c>
      <c r="C5" s="1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x14ac:dyDescent="0.2">
      <c r="A6" s="1"/>
      <c r="B6" s="32" t="s">
        <v>27</v>
      </c>
      <c r="C6" s="33"/>
      <c r="D6" s="33"/>
      <c r="E6" s="33"/>
      <c r="F6" s="33"/>
      <c r="G6" s="33"/>
      <c r="H6" s="33"/>
      <c r="I6" s="33"/>
      <c r="J6" s="1"/>
      <c r="K6" s="1"/>
      <c r="L6" s="1"/>
      <c r="M6" s="1"/>
      <c r="N6" s="1"/>
      <c r="O6" s="1"/>
      <c r="P6" s="1"/>
      <c r="Q6" s="1"/>
      <c r="R6" s="1"/>
    </row>
    <row r="7" spans="1:18" ht="15" x14ac:dyDescent="0.2">
      <c r="A7" s="1"/>
      <c r="B7" s="32" t="s">
        <v>28</v>
      </c>
      <c r="C7" s="33"/>
      <c r="D7" s="33"/>
      <c r="E7" s="33"/>
      <c r="F7" s="33"/>
      <c r="G7" s="33"/>
      <c r="H7" s="33"/>
      <c r="I7" s="33"/>
      <c r="J7" s="1"/>
      <c r="K7" s="1"/>
      <c r="L7" s="1"/>
      <c r="M7" s="1"/>
      <c r="N7" s="1"/>
      <c r="O7" s="1"/>
      <c r="P7" s="1"/>
      <c r="Q7" s="1"/>
      <c r="R7" s="1"/>
    </row>
    <row r="8" spans="1:18" ht="15" x14ac:dyDescent="0.2">
      <c r="A8" s="1"/>
      <c r="B8" s="32" t="s">
        <v>29</v>
      </c>
      <c r="C8" s="32"/>
      <c r="D8" s="32"/>
      <c r="E8" s="32"/>
      <c r="F8" s="32"/>
      <c r="G8" s="32"/>
      <c r="H8" s="33"/>
      <c r="I8" s="33"/>
      <c r="J8" s="1"/>
      <c r="K8" s="1"/>
      <c r="L8" s="1"/>
      <c r="M8" s="1"/>
      <c r="N8" s="1"/>
      <c r="O8" s="1"/>
      <c r="P8" s="1"/>
      <c r="Q8" s="1"/>
      <c r="R8" s="1"/>
    </row>
    <row r="9" spans="1:18" ht="15" x14ac:dyDescent="0.2">
      <c r="A9" s="1"/>
      <c r="B9" s="32" t="s">
        <v>30</v>
      </c>
      <c r="C9" s="32"/>
      <c r="D9" s="32"/>
      <c r="E9" s="32"/>
      <c r="F9" s="32"/>
      <c r="G9" s="32"/>
      <c r="H9" s="33"/>
      <c r="I9" s="33"/>
      <c r="J9" s="1"/>
      <c r="K9" s="1"/>
      <c r="L9" s="1"/>
      <c r="M9" s="1"/>
      <c r="N9" s="1"/>
      <c r="O9" s="1"/>
      <c r="P9" s="1"/>
      <c r="Q9" s="1"/>
      <c r="R9" s="1"/>
    </row>
    <row r="10" spans="1:18" ht="15" x14ac:dyDescent="0.2">
      <c r="A10" s="1"/>
      <c r="B10" s="32" t="s">
        <v>31</v>
      </c>
      <c r="C10" s="32"/>
      <c r="D10" s="32"/>
      <c r="E10" s="32"/>
      <c r="F10" s="32"/>
      <c r="G10" s="32"/>
      <c r="H10" s="33"/>
      <c r="I10" s="33"/>
      <c r="J10" s="1"/>
      <c r="K10" s="1"/>
      <c r="L10" s="1"/>
      <c r="M10" s="1"/>
      <c r="N10" s="1"/>
      <c r="O10" s="1"/>
      <c r="P10" s="1"/>
      <c r="Q10" s="1"/>
      <c r="R10" s="1"/>
    </row>
    <row r="11" spans="1:18" ht="15" x14ac:dyDescent="0.2">
      <c r="A11" s="1"/>
      <c r="B11" s="33"/>
      <c r="C11" s="33"/>
      <c r="D11" s="33"/>
      <c r="E11" s="33"/>
      <c r="F11" s="33"/>
      <c r="G11" s="33"/>
      <c r="H11" s="33"/>
      <c r="I11" s="33"/>
      <c r="J11" s="1"/>
      <c r="K11" s="1"/>
      <c r="L11" s="1"/>
      <c r="M11" s="1"/>
      <c r="N11" s="1"/>
      <c r="O11" s="1"/>
      <c r="P11" s="1"/>
      <c r="Q11" s="1"/>
      <c r="R11" s="1"/>
    </row>
    <row r="12" spans="1:18" ht="15" x14ac:dyDescent="0.2">
      <c r="A12" s="1"/>
      <c r="B12" s="34" t="s">
        <v>32</v>
      </c>
      <c r="C12" s="33"/>
      <c r="D12" s="33"/>
      <c r="E12" s="33"/>
      <c r="F12" s="33"/>
      <c r="G12" s="33"/>
      <c r="H12" s="33"/>
      <c r="I12" s="33"/>
      <c r="J12" s="1"/>
      <c r="K12" s="1"/>
      <c r="L12" s="1"/>
      <c r="M12" s="1"/>
      <c r="N12" s="1"/>
      <c r="O12" s="1"/>
      <c r="P12" s="1"/>
      <c r="Q12" s="1"/>
      <c r="R12" s="1"/>
    </row>
    <row r="13" spans="1:18" ht="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x14ac:dyDescent="0.2">
      <c r="A14" s="1"/>
      <c r="B14" s="3" t="s">
        <v>33</v>
      </c>
      <c r="C14" s="35"/>
      <c r="D14" s="35"/>
      <c r="E14" s="35"/>
      <c r="F14" s="35"/>
      <c r="G14" s="3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x14ac:dyDescent="0.2">
      <c r="A15" s="1"/>
      <c r="B15" s="36"/>
      <c r="C15" s="37"/>
      <c r="D15" s="35"/>
      <c r="E15" s="35"/>
      <c r="F15" s="35"/>
      <c r="G15" s="3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x14ac:dyDescent="0.2">
      <c r="A16" s="1"/>
      <c r="B16" s="38" t="s">
        <v>34</v>
      </c>
      <c r="C16" s="35"/>
      <c r="D16" s="35"/>
      <c r="E16" s="35"/>
      <c r="F16" s="35"/>
      <c r="G16" s="3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x14ac:dyDescent="0.2">
      <c r="A17" s="1"/>
      <c r="B17" s="36" t="s">
        <v>35</v>
      </c>
      <c r="C17" s="35"/>
      <c r="D17" s="35"/>
      <c r="E17" s="35"/>
      <c r="F17" s="35"/>
      <c r="G17" s="3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x14ac:dyDescent="0.2">
      <c r="A18" s="1"/>
      <c r="B18" s="38" t="s">
        <v>36</v>
      </c>
      <c r="C18" s="35"/>
      <c r="D18" s="35"/>
      <c r="E18" s="35"/>
      <c r="F18" s="35"/>
      <c r="G18" s="3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x14ac:dyDescent="0.2">
      <c r="A19" s="1"/>
      <c r="B19" s="3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x14ac:dyDescent="0.2">
      <c r="A20" s="1"/>
      <c r="B20" s="3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hidden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hidden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hidden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hidden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hidden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hidden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hidden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hidden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hidden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hidden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hidden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hidden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hidden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hidden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hidden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hidden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hidden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hidden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hidden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hidden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hidden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hidden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hidden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hyperlinks>
    <hyperlink ref="B12" r:id="rId1" xr:uid="{00000000-0004-0000-0000-000000000000}"/>
    <hyperlink ref="B16" r:id="rId2" xr:uid="{00000000-0004-0000-0000-000001000000}"/>
    <hyperlink ref="B17" r:id="rId3" xr:uid="{00000000-0004-0000-0000-000002000000}"/>
    <hyperlink ref="B1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4"/>
  <sheetViews>
    <sheetView tabSelected="1" zoomScale="115" zoomScaleNormal="115" workbookViewId="0">
      <selection activeCell="XFD1" sqref="XFD1"/>
    </sheetView>
  </sheetViews>
  <sheetFormatPr baseColWidth="10" defaultColWidth="0" defaultRowHeight="15" zeroHeight="1" x14ac:dyDescent="0.2"/>
  <cols>
    <col min="1" max="1" width="4.5" customWidth="1"/>
    <col min="2" max="2" width="4.1640625" customWidth="1"/>
    <col min="3" max="3" width="11" customWidth="1"/>
    <col min="4" max="6" width="9.1640625" style="10" customWidth="1"/>
    <col min="7" max="7" width="12.5" style="10" bestFit="1" customWidth="1"/>
    <col min="8" max="8" width="13.6640625" style="10" bestFit="1" customWidth="1"/>
    <col min="9" max="9" width="3.83203125" customWidth="1"/>
    <col min="10" max="10" width="4" customWidth="1"/>
    <col min="11" max="15" width="9.1640625" customWidth="1"/>
    <col min="16" max="16" width="1.6640625" customWidth="1"/>
    <col min="17" max="21" width="9.1640625" customWidth="1"/>
    <col min="22" max="22" width="4.33203125" customWidth="1"/>
    <col min="23" max="24" width="9.1640625" hidden="1" customWidth="1"/>
    <col min="16384" max="16384" width="6.5" customWidth="1"/>
  </cols>
  <sheetData>
    <row r="1" spans="1:24" x14ac:dyDescent="0.2">
      <c r="A1" s="1"/>
      <c r="B1" s="1"/>
      <c r="C1" s="1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/>
      <c r="B2" s="1"/>
      <c r="C2" s="1"/>
      <c r="D2" s="8"/>
      <c r="E2" s="8"/>
      <c r="F2" s="8"/>
      <c r="G2" s="8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8"/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6" x14ac:dyDescent="0.2">
      <c r="A4" s="1"/>
      <c r="B4" s="2" t="s">
        <v>0</v>
      </c>
      <c r="C4" s="1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"/>
      <c r="C5" s="1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21"/>
      <c r="C6" s="22"/>
      <c r="D6" s="23"/>
      <c r="E6" s="23"/>
      <c r="F6" s="23"/>
      <c r="G6" s="23"/>
      <c r="H6" s="23"/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"/>
      <c r="B7" s="25"/>
      <c r="C7" s="13" t="s">
        <v>17</v>
      </c>
      <c r="D7" s="11" t="s">
        <v>1</v>
      </c>
      <c r="E7" s="11" t="s">
        <v>2</v>
      </c>
      <c r="F7" s="11" t="s">
        <v>3</v>
      </c>
      <c r="G7" s="11" t="s">
        <v>20</v>
      </c>
      <c r="H7" s="11" t="s">
        <v>21</v>
      </c>
      <c r="I7" s="2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25"/>
      <c r="C8" s="6" t="s">
        <v>8</v>
      </c>
      <c r="D8" s="9"/>
      <c r="E8" s="9"/>
      <c r="F8" s="9"/>
      <c r="G8" s="9"/>
      <c r="H8" s="9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25"/>
      <c r="C9" s="7" t="s">
        <v>4</v>
      </c>
      <c r="D9" s="14">
        <v>6.8</v>
      </c>
      <c r="E9" s="14">
        <v>6.4</v>
      </c>
      <c r="F9" s="14">
        <v>6.3</v>
      </c>
      <c r="G9" s="17">
        <f>+F9-D9</f>
        <v>-0.5</v>
      </c>
      <c r="H9" s="17">
        <f>+F9-E9</f>
        <v>-0.10000000000000053</v>
      </c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25"/>
      <c r="C10" s="7" t="s">
        <v>5</v>
      </c>
      <c r="D10" s="14">
        <v>3.1</v>
      </c>
      <c r="E10" s="14">
        <v>2.9</v>
      </c>
      <c r="F10" s="14">
        <v>3</v>
      </c>
      <c r="G10" s="17">
        <f>+F10-D10</f>
        <v>-0.10000000000000009</v>
      </c>
      <c r="H10" s="17">
        <f>+F10-E10</f>
        <v>0.10000000000000009</v>
      </c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25"/>
      <c r="C11" s="19" t="s">
        <v>19</v>
      </c>
      <c r="D11" s="20">
        <f>+D9-D10</f>
        <v>3.6999999999999997</v>
      </c>
      <c r="E11" s="20">
        <f t="shared" ref="E11:F11" si="0">+E9-E10</f>
        <v>3.5000000000000004</v>
      </c>
      <c r="F11" s="20">
        <f t="shared" si="0"/>
        <v>3.3</v>
      </c>
      <c r="G11" s="17">
        <f>+F11-D11</f>
        <v>-0.39999999999999991</v>
      </c>
      <c r="H11" s="17">
        <f>+F11-E11</f>
        <v>-0.20000000000000062</v>
      </c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25"/>
      <c r="C12" s="7" t="s">
        <v>6</v>
      </c>
      <c r="D12" s="15">
        <f>+(D9-D10)/D9</f>
        <v>0.54411764705882348</v>
      </c>
      <c r="E12" s="15">
        <f t="shared" ref="E12:F12" si="1">+(E9-E10)/E9</f>
        <v>0.546875</v>
      </c>
      <c r="F12" s="15">
        <f t="shared" si="1"/>
        <v>0.52380952380952384</v>
      </c>
      <c r="G12" s="18"/>
      <c r="H12" s="18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.25" customHeight="1" x14ac:dyDescent="0.2">
      <c r="A13" s="1"/>
      <c r="B13" s="25"/>
      <c r="C13" s="4"/>
      <c r="D13" s="14"/>
      <c r="E13" s="14"/>
      <c r="F13" s="14"/>
      <c r="G13" s="18"/>
      <c r="H13" s="18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25"/>
      <c r="C14" s="6" t="s">
        <v>7</v>
      </c>
      <c r="D14" s="14"/>
      <c r="E14" s="14"/>
      <c r="F14" s="14"/>
      <c r="G14" s="18"/>
      <c r="H14" s="18"/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25"/>
      <c r="C15" s="4" t="s">
        <v>9</v>
      </c>
      <c r="D15" s="14">
        <v>0.7</v>
      </c>
      <c r="E15" s="14">
        <v>0.6</v>
      </c>
      <c r="F15" s="14">
        <v>0.65</v>
      </c>
      <c r="G15" s="17">
        <f t="shared" ref="G15" si="2">+F15-D15</f>
        <v>-4.9999999999999933E-2</v>
      </c>
      <c r="H15" s="17">
        <f t="shared" ref="H15" si="3">+F15-E15</f>
        <v>5.0000000000000044E-2</v>
      </c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25"/>
      <c r="C16" s="4" t="s">
        <v>10</v>
      </c>
      <c r="D16" s="14">
        <v>0.4</v>
      </c>
      <c r="E16" s="14">
        <v>0.4</v>
      </c>
      <c r="F16" s="14">
        <v>0.4</v>
      </c>
      <c r="G16" s="17">
        <f t="shared" ref="G16:G22" si="4">+F16-D16</f>
        <v>0</v>
      </c>
      <c r="H16" s="17">
        <f t="shared" ref="H16:H22" si="5">+F16-E16</f>
        <v>0</v>
      </c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25"/>
      <c r="C17" s="4" t="s">
        <v>11</v>
      </c>
      <c r="D17" s="14">
        <v>0.25</v>
      </c>
      <c r="E17" s="14">
        <v>0.27</v>
      </c>
      <c r="F17" s="14">
        <v>0.26</v>
      </c>
      <c r="G17" s="17">
        <f t="shared" si="4"/>
        <v>1.0000000000000009E-2</v>
      </c>
      <c r="H17" s="17">
        <f t="shared" si="5"/>
        <v>-1.0000000000000009E-2</v>
      </c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25"/>
      <c r="C18" s="4" t="s">
        <v>15</v>
      </c>
      <c r="D18" s="14">
        <v>0.3</v>
      </c>
      <c r="E18" s="14">
        <v>0.35</v>
      </c>
      <c r="F18" s="14">
        <v>0.34</v>
      </c>
      <c r="G18" s="17">
        <f t="shared" si="4"/>
        <v>4.0000000000000036E-2</v>
      </c>
      <c r="H18" s="17">
        <f t="shared" si="5"/>
        <v>-9.9999999999999534E-3</v>
      </c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25"/>
      <c r="C19" s="4" t="s">
        <v>12</v>
      </c>
      <c r="D19" s="14">
        <v>0.25</v>
      </c>
      <c r="E19" s="14">
        <v>0.27</v>
      </c>
      <c r="F19" s="14">
        <v>0.28000000000000003</v>
      </c>
      <c r="G19" s="17">
        <f t="shared" si="4"/>
        <v>3.0000000000000027E-2</v>
      </c>
      <c r="H19" s="17">
        <f t="shared" si="5"/>
        <v>1.0000000000000009E-2</v>
      </c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25"/>
      <c r="C20" s="4" t="s">
        <v>13</v>
      </c>
      <c r="D20" s="14">
        <v>0.1</v>
      </c>
      <c r="E20" s="14">
        <v>0.2</v>
      </c>
      <c r="F20" s="14">
        <v>0.1</v>
      </c>
      <c r="G20" s="17">
        <f t="shared" si="4"/>
        <v>0</v>
      </c>
      <c r="H20" s="17">
        <f t="shared" si="5"/>
        <v>-0.1</v>
      </c>
      <c r="I20" s="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25"/>
      <c r="C21" s="4" t="s">
        <v>14</v>
      </c>
      <c r="D21" s="14">
        <v>0.1</v>
      </c>
      <c r="E21" s="14">
        <v>0.2</v>
      </c>
      <c r="F21" s="14">
        <v>0.1</v>
      </c>
      <c r="G21" s="17">
        <f t="shared" si="4"/>
        <v>0</v>
      </c>
      <c r="H21" s="17">
        <f t="shared" si="5"/>
        <v>-0.1</v>
      </c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25"/>
      <c r="C22" s="5" t="s">
        <v>18</v>
      </c>
      <c r="D22" s="16">
        <f>SUM(D15:D21)</f>
        <v>2.1</v>
      </c>
      <c r="E22" s="16">
        <f>SUM(E15:E21)</f>
        <v>2.2900000000000005</v>
      </c>
      <c r="F22" s="16">
        <f>SUM(F15:F21)</f>
        <v>2.1300000000000003</v>
      </c>
      <c r="G22" s="17">
        <f t="shared" si="4"/>
        <v>3.0000000000000249E-2</v>
      </c>
      <c r="H22" s="17">
        <f t="shared" si="5"/>
        <v>-0.16000000000000014</v>
      </c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25"/>
      <c r="C23" s="3"/>
      <c r="D23" s="9"/>
      <c r="E23" s="9"/>
      <c r="F23" s="9"/>
      <c r="G23" s="18"/>
      <c r="H23" s="18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25"/>
      <c r="C24" s="12" t="s">
        <v>16</v>
      </c>
      <c r="D24" s="16">
        <f>+D9-D10-SUM(D15:D21)</f>
        <v>1.5999999999999996</v>
      </c>
      <c r="E24" s="16">
        <f t="shared" ref="E24:F24" si="6">+E9-E10-SUM(E15:E21)</f>
        <v>1.21</v>
      </c>
      <c r="F24" s="16">
        <f t="shared" si="6"/>
        <v>1.1699999999999995</v>
      </c>
      <c r="G24" s="17">
        <f t="shared" ref="G24" si="7">+F24-D24</f>
        <v>-0.43000000000000016</v>
      </c>
      <c r="H24" s="17">
        <f t="shared" ref="H24" si="8">+F24-E24</f>
        <v>-4.000000000000048E-2</v>
      </c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25"/>
      <c r="C25" s="3"/>
      <c r="D25" s="9"/>
      <c r="E25" s="9"/>
      <c r="F25" s="9"/>
      <c r="G25" s="9"/>
      <c r="H25" s="9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27"/>
      <c r="C26" s="28"/>
      <c r="D26" s="29"/>
      <c r="E26" s="29"/>
      <c r="F26" s="29"/>
      <c r="G26" s="29"/>
      <c r="H26" s="29"/>
      <c r="I26" s="3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8"/>
      <c r="E27" s="8"/>
      <c r="F27" s="8"/>
      <c r="G27" s="8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8"/>
      <c r="E28" s="8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idden="1" x14ac:dyDescent="0.2">
      <c r="A29" s="1"/>
      <c r="B29" s="1"/>
      <c r="C29" s="1"/>
      <c r="D29" s="8"/>
      <c r="E29" s="8"/>
      <c r="F29" s="8"/>
      <c r="G29" s="8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idden="1" x14ac:dyDescent="0.2">
      <c r="A30" s="1"/>
      <c r="B30" s="1"/>
      <c r="C30" s="1"/>
      <c r="D30" s="8"/>
      <c r="E30" s="8"/>
      <c r="F30" s="8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idden="1" x14ac:dyDescent="0.2">
      <c r="A31" s="1"/>
      <c r="B31" s="1"/>
      <c r="C31" s="1"/>
      <c r="D31" s="8"/>
      <c r="E31" s="8"/>
      <c r="F31" s="8"/>
      <c r="G31" s="8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idden="1" x14ac:dyDescent="0.2">
      <c r="A32" s="1"/>
      <c r="B32" s="1"/>
      <c r="C32" s="1"/>
      <c r="D32" s="8"/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idden="1" x14ac:dyDescent="0.2">
      <c r="A33" s="1"/>
      <c r="B33" s="1"/>
      <c r="C33" s="1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idden="1" x14ac:dyDescent="0.2">
      <c r="A34" s="1"/>
      <c r="B34" s="1"/>
      <c r="C34" s="1"/>
      <c r="D34" s="8"/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BB42427E-0ECB-4019-8F67-BFC0A795EE52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13" id="{8EDFF18C-69FA-4199-8BAA-B7B6813AE01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2"/>
              <x14:cfIcon iconSet="NoIcons" iconId="0"/>
              <x14:cfIcon iconSet="3ArrowsGray" iconId="0"/>
            </x14:iconSet>
          </x14:cfRule>
          <xm:sqref>G10:H10</xm:sqref>
        </x14:conditionalFormatting>
        <x14:conditionalFormatting xmlns:xm="http://schemas.microsoft.com/office/excel/2006/main">
          <x14:cfRule type="iconSet" priority="6" id="{E15997E0-67B3-4337-9A89-24BF5AAD426A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H9</xm:sqref>
        </x14:conditionalFormatting>
        <x14:conditionalFormatting xmlns:xm="http://schemas.microsoft.com/office/excel/2006/main">
          <x14:cfRule type="iconSet" priority="5" id="{F5FE94D9-5582-4C0D-9D03-0A98CD1F562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G24</xm:sqref>
        </x14:conditionalFormatting>
        <x14:conditionalFormatting xmlns:xm="http://schemas.microsoft.com/office/excel/2006/main">
          <x14:cfRule type="iconSet" priority="4" id="{6CD2583F-E2EF-476E-85E9-EC7944A0F6B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H24</xm:sqref>
        </x14:conditionalFormatting>
        <x14:conditionalFormatting xmlns:xm="http://schemas.microsoft.com/office/excel/2006/main">
          <x14:cfRule type="iconSet" priority="3" id="{160243A7-50B9-4853-B775-690096FF74E9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2" id="{66AB2A76-9969-4A1F-A795-4CDE177C023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F18A6400-2878-4C80-A4AD-E3E50B38888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Gray" iconId="2"/>
              <x14:cfIcon iconSet="NoIcons" iconId="0"/>
              <x14:cfIcon iconSet="3ArrowsGray" iconId="0"/>
            </x14:iconSet>
          </x14:cfRule>
          <xm:sqref>G15:H22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Wendy Grieco</cp:lastModifiedBy>
  <dcterms:created xsi:type="dcterms:W3CDTF">2021-09-12T02:49:03Z</dcterms:created>
  <dcterms:modified xsi:type="dcterms:W3CDTF">2021-12-21T21:30:30Z</dcterms:modified>
</cp:coreProperties>
</file>